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30" activeTab="2"/>
  </bookViews>
  <sheets>
    <sheet name="Notice" sheetId="1" r:id="rId1"/>
    <sheet name="Class. Equipe" sheetId="2" r:id="rId2"/>
    <sheet name="BF" sheetId="3" r:id="rId3"/>
    <sheet name="CF" sheetId="4" r:id="rId4"/>
    <sheet name="MF" sheetId="5" r:id="rId5"/>
    <sheet name="JF" sheetId="6" r:id="rId6"/>
    <sheet name="SF" sheetId="7" r:id="rId7"/>
    <sheet name="BM" sheetId="8" r:id="rId8"/>
    <sheet name="MM" sheetId="9" r:id="rId9"/>
    <sheet name="CM" sheetId="10" r:id="rId10"/>
    <sheet name="JM" sheetId="11" r:id="rId11"/>
    <sheet name="SM" sheetId="12" r:id="rId12"/>
    <sheet name="Participation" sheetId="13" r:id="rId13"/>
    <sheet name="COT" sheetId="14" r:id="rId14"/>
    <sheet name="COT 2" sheetId="15" r:id="rId15"/>
    <sheet name="In CF" sheetId="16" r:id="rId16"/>
    <sheet name="In MF" sheetId="17" r:id="rId17"/>
    <sheet name="In BF" sheetId="18" r:id="rId18"/>
    <sheet name="In BM" sheetId="19" r:id="rId19"/>
    <sheet name="In MM" sheetId="20" r:id="rId20"/>
    <sheet name="In CM" sheetId="21" r:id="rId21"/>
    <sheet name="In JF" sheetId="22" r:id="rId22"/>
    <sheet name="In SF" sheetId="23" r:id="rId23"/>
    <sheet name="In JM" sheetId="24" r:id="rId24"/>
    <sheet name="In SM" sheetId="25" r:id="rId25"/>
    <sheet name="Module1" sheetId="26" state="hidden" r:id="rId26"/>
    <sheet name="Module2" sheetId="27" state="hidden" r:id="rId27"/>
    <sheet name="Module3" sheetId="28" state="hidden" r:id="rId28"/>
  </sheets>
  <definedNames>
    <definedName name="EMM1">#REF!</definedName>
    <definedName name="TMM1">#REF!</definedName>
    <definedName name="TMM2">#REF!</definedName>
    <definedName name="TMM3">#REF!</definedName>
    <definedName name="TMM4">#REF!</definedName>
    <definedName name="TMM5">#REF!</definedName>
    <definedName name="TMM6">#REF!</definedName>
    <definedName name="TMM7">#REF!</definedName>
    <definedName name="TSM_A">#REF!</definedName>
    <definedName name="TSM_B">#REF!</definedName>
    <definedName name="TSM_C">#REF!</definedName>
    <definedName name="TSM_D">#REF!</definedName>
    <definedName name="TSM_E">#REF!</definedName>
    <definedName name="TSM_F">#REF!</definedName>
    <definedName name="TSM_G">#REF!</definedName>
    <definedName name="TSM_H">#REF!</definedName>
    <definedName name="TSM_I">#REF!</definedName>
    <definedName name="vent110">#REF!</definedName>
    <definedName name="vent200">#REF!</definedName>
    <definedName name="_200m">'COT'!$E$7:$E$507</definedName>
  </definedNames>
  <calcPr fullCalcOnLoad="1"/>
</workbook>
</file>

<file path=xl/sharedStrings.xml><?xml version="1.0" encoding="utf-8"?>
<sst xmlns="http://schemas.openxmlformats.org/spreadsheetml/2006/main" count="1010" uniqueCount="547">
  <si>
    <t>Logiciel de Gestion d'un Quadrathlon UFOLEP Indoor</t>
  </si>
  <si>
    <t>Ce logiciel permet la réalisation du classement individuel, du classement par équipe.</t>
  </si>
  <si>
    <r>
      <t xml:space="preserve">* </t>
    </r>
    <r>
      <rPr>
        <b/>
        <u val="single"/>
        <sz val="10"/>
        <rFont val="Arial"/>
        <family val="2"/>
      </rPr>
      <t>Nom/prénom</t>
    </r>
    <r>
      <rPr>
        <sz val="10"/>
        <rFont val="Arial"/>
        <family val="2"/>
      </rPr>
      <t>: aucune obligation précise dans la saisie</t>
    </r>
  </si>
  <si>
    <r>
      <t xml:space="preserve">* </t>
    </r>
    <r>
      <rPr>
        <b/>
        <u val="single"/>
        <sz val="10"/>
        <rFont val="Arial"/>
        <family val="2"/>
      </rPr>
      <t>Club</t>
    </r>
    <r>
      <rPr>
        <sz val="10"/>
        <rFont val="Arial"/>
        <family val="2"/>
      </rPr>
      <t xml:space="preserve">: afin que le classement par club se fasse, </t>
    </r>
  </si>
  <si>
    <t>noter leur nom à la place des noms ci-dessous, et reproduire le même nom en face de chaque athlète:</t>
  </si>
  <si>
    <t>ALVAL FEMININ</t>
  </si>
  <si>
    <t>CHAMPAGNE1</t>
  </si>
  <si>
    <t>ALVAL MASCULIN</t>
  </si>
  <si>
    <t>PICARDIE1</t>
  </si>
  <si>
    <t>PANA LOISIRS MIXTE</t>
  </si>
  <si>
    <t>PICARDIE2</t>
  </si>
  <si>
    <t>AGPB FEMININ</t>
  </si>
  <si>
    <t>LIMOUSIN1</t>
  </si>
  <si>
    <t>AGPB MASCULIN</t>
  </si>
  <si>
    <t>RHONE APLE1</t>
  </si>
  <si>
    <t>EFSRA FEMININ</t>
  </si>
  <si>
    <t>CHAMPAGNE2</t>
  </si>
  <si>
    <t>KOALA FEMININ</t>
  </si>
  <si>
    <t>RHRHONE ALPE2</t>
  </si>
  <si>
    <t>CLUB ATHLE FOREZIEN MIXTE</t>
  </si>
  <si>
    <t>RHONE ALPE3</t>
  </si>
  <si>
    <t>FC MONTCHAL</t>
  </si>
  <si>
    <t>RHONE ALPE4</t>
  </si>
  <si>
    <t>AJ BASTIA FILLE</t>
  </si>
  <si>
    <t>LORRAINE</t>
  </si>
  <si>
    <t>AJ BASTIA MASCULIN</t>
  </si>
  <si>
    <t>AQUITAINE</t>
  </si>
  <si>
    <t>PORTO VECCHIO FILLE</t>
  </si>
  <si>
    <t>CORSE2</t>
  </si>
  <si>
    <t>PORTO VECCHIO MASCULIN</t>
  </si>
  <si>
    <t>CORSE3</t>
  </si>
  <si>
    <t>ALVAL MIXTE</t>
  </si>
  <si>
    <t>FRIJEP MIXTE</t>
  </si>
  <si>
    <t>CORSE1</t>
  </si>
  <si>
    <t>AJ BASTIA MIXTE</t>
  </si>
  <si>
    <t>Si les noms des clubs ont été rentrés avec la bonne orthographe le total de chaque club</t>
  </si>
  <si>
    <t>s'effectue automatiquement</t>
  </si>
  <si>
    <t xml:space="preserve">* les Perfs: </t>
  </si>
  <si>
    <t>50m, 60m, 50H, 60H: format de perf x,xx</t>
  </si>
  <si>
    <t>Triple Saut: format de perf x,xx</t>
  </si>
  <si>
    <t>Hauteur: format de perf  x,xx</t>
  </si>
  <si>
    <t>Poids: format de perf x,xx</t>
  </si>
  <si>
    <t>1000m: format de perf xxxxx</t>
  </si>
  <si>
    <t>Challenge Jeune Fille</t>
  </si>
  <si>
    <t>Challenges jeunes</t>
  </si>
  <si>
    <t>BF</t>
  </si>
  <si>
    <t>MF</t>
  </si>
  <si>
    <t>CF</t>
  </si>
  <si>
    <t>Total</t>
  </si>
  <si>
    <t>Challenge Jeune Garçon</t>
  </si>
  <si>
    <t>BM</t>
  </si>
  <si>
    <t>MM</t>
  </si>
  <si>
    <t>CM</t>
  </si>
  <si>
    <t>Challenge Jeune Mixte</t>
  </si>
  <si>
    <t>Benjamines</t>
  </si>
  <si>
    <t>Nom</t>
  </si>
  <si>
    <t>Prénom</t>
  </si>
  <si>
    <t>Club</t>
  </si>
  <si>
    <t>50m</t>
  </si>
  <si>
    <t>50H</t>
  </si>
  <si>
    <t>T-Saut</t>
  </si>
  <si>
    <t>Long</t>
  </si>
  <si>
    <t>Haut</t>
  </si>
  <si>
    <t>Poids</t>
  </si>
  <si>
    <t>1000m</t>
  </si>
  <si>
    <t>Perf</t>
  </si>
  <si>
    <t>Pts</t>
  </si>
  <si>
    <t>SAVARY</t>
  </si>
  <si>
    <t>ANAIS</t>
  </si>
  <si>
    <t>ASMJ FEUQUIERES</t>
  </si>
  <si>
    <t>DUCHAUSSOY</t>
  </si>
  <si>
    <t>MANON</t>
  </si>
  <si>
    <t>LEWANDOWSKI</t>
  </si>
  <si>
    <t>NINON</t>
  </si>
  <si>
    <t>GUINGUAND</t>
  </si>
  <si>
    <t>CHLOE</t>
  </si>
  <si>
    <t>Cadettes</t>
  </si>
  <si>
    <t>60m</t>
  </si>
  <si>
    <t>60H</t>
  </si>
  <si>
    <t>TS</t>
  </si>
  <si>
    <t>CASTRO</t>
  </si>
  <si>
    <t>JENNYFER</t>
  </si>
  <si>
    <t>24H EPPEVILLE</t>
  </si>
  <si>
    <t>DA PAIXAO</t>
  </si>
  <si>
    <t>MARION</t>
  </si>
  <si>
    <t>AC NOYON</t>
  </si>
  <si>
    <t>Minimes Filles</t>
  </si>
  <si>
    <t>FIGONET</t>
  </si>
  <si>
    <t>LAURA</t>
  </si>
  <si>
    <t>EL CARLEPONT</t>
  </si>
  <si>
    <t>LOISON</t>
  </si>
  <si>
    <t>MATHILDE</t>
  </si>
  <si>
    <t>AS VERBERIE</t>
  </si>
  <si>
    <t>VIAL</t>
  </si>
  <si>
    <t>MELISSA</t>
  </si>
  <si>
    <t>AC HARLY</t>
  </si>
  <si>
    <t>Junior Filles</t>
  </si>
  <si>
    <t>LEFEBVRE</t>
  </si>
  <si>
    <t>MARIE-SARAH</t>
  </si>
  <si>
    <t>ROLAND</t>
  </si>
  <si>
    <t>LUCIE</t>
  </si>
  <si>
    <t>Senior Filles</t>
  </si>
  <si>
    <t>VILLENEUVE</t>
  </si>
  <si>
    <t>EMILIE</t>
  </si>
  <si>
    <t>DIARD</t>
  </si>
  <si>
    <t>CAP 21</t>
  </si>
  <si>
    <t>PECHON FREMAUX</t>
  </si>
  <si>
    <t>PERRINE</t>
  </si>
  <si>
    <t>CAP 21 298360247</t>
  </si>
  <si>
    <t>VETERANES</t>
  </si>
  <si>
    <t>ROHARD</t>
  </si>
  <si>
    <t>CATHERINE</t>
  </si>
  <si>
    <t>BAYBAUD</t>
  </si>
  <si>
    <t>NELLY</t>
  </si>
  <si>
    <t>Benjamins</t>
  </si>
  <si>
    <t>HAMID ALI</t>
  </si>
  <si>
    <t>AYUB</t>
  </si>
  <si>
    <t>KOJAC DOLPHIN</t>
  </si>
  <si>
    <t>JEAN EDOUARD</t>
  </si>
  <si>
    <t>MONTDIDIER ATHLETIX</t>
  </si>
  <si>
    <t>BRUMENT</t>
  </si>
  <si>
    <t>PIERRE</t>
  </si>
  <si>
    <t>COUPLAIN</t>
  </si>
  <si>
    <t>GHYSLAIN</t>
  </si>
  <si>
    <t>CA GOUVIEUX</t>
  </si>
  <si>
    <t>DEQUIN</t>
  </si>
  <si>
    <t>ENZO</t>
  </si>
  <si>
    <t>MONTREUIL</t>
  </si>
  <si>
    <t>MATYS</t>
  </si>
  <si>
    <t>ROBILLARD</t>
  </si>
  <si>
    <t>CLEMENT</t>
  </si>
  <si>
    <t>WOLOSIK</t>
  </si>
  <si>
    <t>GAETAN</t>
  </si>
  <si>
    <t>Minimes Garçons</t>
  </si>
  <si>
    <t>HAEMMERER</t>
  </si>
  <si>
    <t>LILIAN</t>
  </si>
  <si>
    <t>ROMAIN</t>
  </si>
  <si>
    <t>MOPTY</t>
  </si>
  <si>
    <t>CEDRIC</t>
  </si>
  <si>
    <t>GIOVANI</t>
  </si>
  <si>
    <t>BONNARD</t>
  </si>
  <si>
    <t>JORDAN</t>
  </si>
  <si>
    <t>LA FERE AC</t>
  </si>
  <si>
    <t>Cadets</t>
  </si>
  <si>
    <t>TREBOUX</t>
  </si>
  <si>
    <t>TONY</t>
  </si>
  <si>
    <t>DELASALLE</t>
  </si>
  <si>
    <t>THEO</t>
  </si>
  <si>
    <t>24H EPPEVILLE  60015549</t>
  </si>
  <si>
    <t>DELCROIX</t>
  </si>
  <si>
    <t>DAMIEN</t>
  </si>
  <si>
    <t>FAGNON</t>
  </si>
  <si>
    <t>QUENTIN</t>
  </si>
  <si>
    <t>BIGOT</t>
  </si>
  <si>
    <t>ANTOINE</t>
  </si>
  <si>
    <t>Juniors</t>
  </si>
  <si>
    <t>DUFLOT</t>
  </si>
  <si>
    <t>ALEXYS</t>
  </si>
  <si>
    <t>VITTAZ</t>
  </si>
  <si>
    <t>REMI</t>
  </si>
  <si>
    <t>SENENTE</t>
  </si>
  <si>
    <t>EMILE</t>
  </si>
  <si>
    <t>MATHIEU</t>
  </si>
  <si>
    <t>VAN DE WALLE</t>
  </si>
  <si>
    <t>FLAVIEN</t>
  </si>
  <si>
    <t>ASCVA MORIENVAL</t>
  </si>
  <si>
    <t>Seniors</t>
  </si>
  <si>
    <t>THOMAS</t>
  </si>
  <si>
    <t>FABIEN</t>
  </si>
  <si>
    <t>LANGLOIS</t>
  </si>
  <si>
    <t>ALEXIS</t>
  </si>
  <si>
    <t>DELACHAMBRE</t>
  </si>
  <si>
    <t>MICKAEL</t>
  </si>
  <si>
    <t>VETERANS</t>
  </si>
  <si>
    <t>CYRILLE</t>
  </si>
  <si>
    <t>MARCEL</t>
  </si>
  <si>
    <t>SEBASTIEN</t>
  </si>
  <si>
    <t>LA CHERIZIENNE  43410182</t>
  </si>
  <si>
    <t>GAUDEFROY</t>
  </si>
  <si>
    <t>GIOVANNI</t>
  </si>
  <si>
    <t>ERIC</t>
  </si>
  <si>
    <t>KOLODZIEJSKI</t>
  </si>
  <si>
    <t>CHRISTIAN</t>
  </si>
  <si>
    <t>GC CAUVIGNY</t>
  </si>
  <si>
    <t>Participation</t>
  </si>
  <si>
    <t>JF</t>
  </si>
  <si>
    <t>SF</t>
  </si>
  <si>
    <t>JM</t>
  </si>
  <si>
    <t>SM</t>
  </si>
  <si>
    <t>ACA St-Yrieix</t>
  </si>
  <si>
    <t>AGPB</t>
  </si>
  <si>
    <t>Condat</t>
  </si>
  <si>
    <t>ALVAL</t>
  </si>
  <si>
    <t>ASPTT</t>
  </si>
  <si>
    <t>ASSJ</t>
  </si>
  <si>
    <t>AVB</t>
  </si>
  <si>
    <t>Isle Athlé</t>
  </si>
  <si>
    <t>LEC</t>
  </si>
  <si>
    <t>Pana</t>
  </si>
  <si>
    <t>St-Gence</t>
  </si>
  <si>
    <t>Verneuil</t>
  </si>
  <si>
    <t>Total Général</t>
  </si>
  <si>
    <t>TABLE de COTATION UFOLEP</t>
  </si>
  <si>
    <t>x</t>
  </si>
  <si>
    <t>-</t>
  </si>
  <si>
    <t>idem 2</t>
  </si>
  <si>
    <t>idem 8</t>
  </si>
  <si>
    <t>non</t>
  </si>
  <si>
    <t>POINTS</t>
  </si>
  <si>
    <t>80m</t>
  </si>
  <si>
    <t>100m</t>
  </si>
  <si>
    <t>200m</t>
  </si>
  <si>
    <t>50mH</t>
  </si>
  <si>
    <t>80mH</t>
  </si>
  <si>
    <t>100mHC</t>
  </si>
  <si>
    <t>100mHF</t>
  </si>
  <si>
    <t>110mHC</t>
  </si>
  <si>
    <t>110mHM</t>
  </si>
  <si>
    <t>800m</t>
  </si>
  <si>
    <t>Triple</t>
  </si>
  <si>
    <t>Poids2</t>
  </si>
  <si>
    <t>Poids3</t>
  </si>
  <si>
    <t>Poids4</t>
  </si>
  <si>
    <t>Poids5</t>
  </si>
  <si>
    <t>Poids6</t>
  </si>
  <si>
    <t>Poids7</t>
  </si>
  <si>
    <t>Disque06</t>
  </si>
  <si>
    <t>Disque08</t>
  </si>
  <si>
    <t>Disque1</t>
  </si>
  <si>
    <t>Disque12</t>
  </si>
  <si>
    <t>Disque 15</t>
  </si>
  <si>
    <t>Disque17</t>
  </si>
  <si>
    <t>Disque2</t>
  </si>
  <si>
    <t>Javelot4</t>
  </si>
  <si>
    <t>Javelot5</t>
  </si>
  <si>
    <t>Javelot6</t>
  </si>
  <si>
    <t>Javelot7</t>
  </si>
  <si>
    <t>Javelot8</t>
  </si>
  <si>
    <t>Rel4x60</t>
  </si>
  <si>
    <t>Rel4x80</t>
  </si>
  <si>
    <t>Rel4x100</t>
  </si>
  <si>
    <t>BF/BM</t>
  </si>
  <si>
    <t>MF/MM</t>
  </si>
  <si>
    <t>CJS-FM</t>
  </si>
  <si>
    <t>ttecat</t>
  </si>
  <si>
    <t>JSF/MM</t>
  </si>
  <si>
    <t>JSM</t>
  </si>
  <si>
    <t>tte cat</t>
  </si>
  <si>
    <t>ttcat</t>
  </si>
  <si>
    <t>BM/MF/CF</t>
  </si>
  <si>
    <t>MM/JSF</t>
  </si>
  <si>
    <t>MF/CF</t>
  </si>
  <si>
    <t>JSF/BM</t>
  </si>
  <si>
    <t>BM/MF</t>
  </si>
  <si>
    <t>CJSF/MM</t>
  </si>
  <si>
    <t>3'03"6</t>
  </si>
  <si>
    <t>3'03"1</t>
  </si>
  <si>
    <t>3'02"8</t>
  </si>
  <si>
    <t>3'02"4</t>
  </si>
  <si>
    <t>3'01"9</t>
  </si>
  <si>
    <t>3'01"3</t>
  </si>
  <si>
    <t>3'00"8</t>
  </si>
  <si>
    <t>3'00"4</t>
  </si>
  <si>
    <t>2'59"7</t>
  </si>
  <si>
    <t>2'59"2</t>
  </si>
  <si>
    <t>2'58"6</t>
  </si>
  <si>
    <t>2'58"1</t>
  </si>
  <si>
    <t>2'57"7</t>
  </si>
  <si>
    <t>2'57"1</t>
  </si>
  <si>
    <t>2'56"8</t>
  </si>
  <si>
    <t>2'56"5</t>
  </si>
  <si>
    <t>2'56"0</t>
  </si>
  <si>
    <t>2'55"6</t>
  </si>
  <si>
    <t>2'55"2</t>
  </si>
  <si>
    <t>2'55"0</t>
  </si>
  <si>
    <t>2'54"6</t>
  </si>
  <si>
    <t>2'54"3</t>
  </si>
  <si>
    <t>2'54"0</t>
  </si>
  <si>
    <t>2'53"5</t>
  </si>
  <si>
    <t>2'53"3</t>
  </si>
  <si>
    <t>2'52"9</t>
  </si>
  <si>
    <t>2'52"6</t>
  </si>
  <si>
    <t>2'52"2</t>
  </si>
  <si>
    <t>2'51"8</t>
  </si>
  <si>
    <t>2'51"5</t>
  </si>
  <si>
    <t>2'51"1</t>
  </si>
  <si>
    <t>2'50"9</t>
  </si>
  <si>
    <t>2'50"4</t>
  </si>
  <si>
    <t>2'50"1</t>
  </si>
  <si>
    <t>2'49"7</t>
  </si>
  <si>
    <t>2'49"4</t>
  </si>
  <si>
    <t>2'49"1</t>
  </si>
  <si>
    <t>2'48"7</t>
  </si>
  <si>
    <t>2'48"3</t>
  </si>
  <si>
    <t>2'48"0</t>
  </si>
  <si>
    <t>2'47"7</t>
  </si>
  <si>
    <t>2'47"3</t>
  </si>
  <si>
    <t>2'47"0</t>
  </si>
  <si>
    <t>2'46"6</t>
  </si>
  <si>
    <t>2'46"2</t>
  </si>
  <si>
    <t>2'45"9</t>
  </si>
  <si>
    <t>2'45"5</t>
  </si>
  <si>
    <t>2'45"2</t>
  </si>
  <si>
    <t>2'44"8</t>
  </si>
  <si>
    <t>2'44"4</t>
  </si>
  <si>
    <t>2'44"1</t>
  </si>
  <si>
    <t>2'43"8</t>
  </si>
  <si>
    <t>2'43"4</t>
  </si>
  <si>
    <t>2'43"1</t>
  </si>
  <si>
    <t>2'42"8</t>
  </si>
  <si>
    <t>2'42"4</t>
  </si>
  <si>
    <t>2'42"1</t>
  </si>
  <si>
    <t>2'41"7</t>
  </si>
  <si>
    <t>2'41"4</t>
  </si>
  <si>
    <t>2'41"1</t>
  </si>
  <si>
    <t>2'40"8</t>
  </si>
  <si>
    <t>2'40"5</t>
  </si>
  <si>
    <t>2'40"2</t>
  </si>
  <si>
    <t>2'39"9</t>
  </si>
  <si>
    <t>2'39"4</t>
  </si>
  <si>
    <t>2'39"2</t>
  </si>
  <si>
    <t>2'38"8</t>
  </si>
  <si>
    <t>2'38"5</t>
  </si>
  <si>
    <t>2'38"2</t>
  </si>
  <si>
    <t>2'37"9</t>
  </si>
  <si>
    <t>2'37"5</t>
  </si>
  <si>
    <t>2'37"3</t>
  </si>
  <si>
    <t>2'37"0</t>
  </si>
  <si>
    <t>2'36"7</t>
  </si>
  <si>
    <t>2'36"4</t>
  </si>
  <si>
    <t>2'36"0</t>
  </si>
  <si>
    <t>2'35"6</t>
  </si>
  <si>
    <t>2'35"2</t>
  </si>
  <si>
    <t>2'35"0</t>
  </si>
  <si>
    <t>2'34"7</t>
  </si>
  <si>
    <t>2'34"4</t>
  </si>
  <si>
    <t>2'34"1</t>
  </si>
  <si>
    <t>2'33"8</t>
  </si>
  <si>
    <t>2'33"4</t>
  </si>
  <si>
    <t>2'33"2</t>
  </si>
  <si>
    <t>2'32"8</t>
  </si>
  <si>
    <t>2'32"5</t>
  </si>
  <si>
    <t>2'31"2</t>
  </si>
  <si>
    <t>2'31"9</t>
  </si>
  <si>
    <t>2'31"6</t>
  </si>
  <si>
    <t>2'31"0</t>
  </si>
  <si>
    <t>2'30"7</t>
  </si>
  <si>
    <t>2'30"4</t>
  </si>
  <si>
    <t>2'30"1</t>
  </si>
  <si>
    <t>2'29"8</t>
  </si>
  <si>
    <t>2'29"5</t>
  </si>
  <si>
    <t>2'29"2</t>
  </si>
  <si>
    <t>2'28"9</t>
  </si>
  <si>
    <t>2'28"6</t>
  </si>
  <si>
    <t>2'28"3</t>
  </si>
  <si>
    <t>2'28"0</t>
  </si>
  <si>
    <t>2'27"7</t>
  </si>
  <si>
    <t>2'27"4</t>
  </si>
  <si>
    <t>2'27"1</t>
  </si>
  <si>
    <t>2'26"8</t>
  </si>
  <si>
    <t>2'26"5</t>
  </si>
  <si>
    <t>2'26"1</t>
  </si>
  <si>
    <t>2'25"9</t>
  </si>
  <si>
    <t>2'25"6</t>
  </si>
  <si>
    <t>2'25"3</t>
  </si>
  <si>
    <t>2'25"0</t>
  </si>
  <si>
    <t>2'24"7</t>
  </si>
  <si>
    <t>2'24"3</t>
  </si>
  <si>
    <t>2'24"1</t>
  </si>
  <si>
    <t>2'23"8</t>
  </si>
  <si>
    <t>2'23"5</t>
  </si>
  <si>
    <t>2'23"2</t>
  </si>
  <si>
    <t>2'22"9</t>
  </si>
  <si>
    <t>2'22"7</t>
  </si>
  <si>
    <t>2'22"3</t>
  </si>
  <si>
    <t>2'22"1</t>
  </si>
  <si>
    <t>2'21"8</t>
  </si>
  <si>
    <t>2'21"5</t>
  </si>
  <si>
    <t>2'21"2</t>
  </si>
  <si>
    <t>2'20"9</t>
  </si>
  <si>
    <t>2'20"6</t>
  </si>
  <si>
    <t>2'20"3</t>
  </si>
  <si>
    <t>2'20"1</t>
  </si>
  <si>
    <t>2'19"8</t>
  </si>
  <si>
    <t>2'19"5</t>
  </si>
  <si>
    <t>2'19"2</t>
  </si>
  <si>
    <t>2'18"9</t>
  </si>
  <si>
    <t>2'18"6</t>
  </si>
  <si>
    <t>2'18"4</t>
  </si>
  <si>
    <t>2'18"1</t>
  </si>
  <si>
    <t>2'17"9</t>
  </si>
  <si>
    <t>2'17"6</t>
  </si>
  <si>
    <t>2'17"3</t>
  </si>
  <si>
    <t>2'17"1</t>
  </si>
  <si>
    <t>2'16"8</t>
  </si>
  <si>
    <t>2'16"6</t>
  </si>
  <si>
    <t>2'16"2</t>
  </si>
  <si>
    <t>2'16"0</t>
  </si>
  <si>
    <t>2'15"7</t>
  </si>
  <si>
    <t>2'15"4</t>
  </si>
  <si>
    <t>2'15"2</t>
  </si>
  <si>
    <t>2'15"0</t>
  </si>
  <si>
    <t>2'14"6</t>
  </si>
  <si>
    <t>2'14"3</t>
  </si>
  <si>
    <t>2'14"1</t>
  </si>
  <si>
    <t>2'13"8</t>
  </si>
  <si>
    <t>2'13"6</t>
  </si>
  <si>
    <t>2'13"3</t>
  </si>
  <si>
    <t>2'13"0</t>
  </si>
  <si>
    <t>2'12"8</t>
  </si>
  <si>
    <t>2'12"6</t>
  </si>
  <si>
    <t>2'12"3</t>
  </si>
  <si>
    <t>2'12"0</t>
  </si>
  <si>
    <t>2'11"7</t>
  </si>
  <si>
    <t>2'11"4</t>
  </si>
  <si>
    <t>2'11"1</t>
  </si>
  <si>
    <t>2'10"9</t>
  </si>
  <si>
    <t>2'10"6</t>
  </si>
  <si>
    <t>2'10"4</t>
  </si>
  <si>
    <t>2'10"1</t>
  </si>
  <si>
    <t>2'09"9</t>
  </si>
  <si>
    <t>2'09"6</t>
  </si>
  <si>
    <t>2'09"4</t>
  </si>
  <si>
    <t>2'09"1</t>
  </si>
  <si>
    <t>2'08"8</t>
  </si>
  <si>
    <t>2'08"6</t>
  </si>
  <si>
    <t>2'08"3</t>
  </si>
  <si>
    <t>2'08"1</t>
  </si>
  <si>
    <t>2'07"8</t>
  </si>
  <si>
    <t>2'07"6</t>
  </si>
  <si>
    <t>2'07"3</t>
  </si>
  <si>
    <t>2'07"1</t>
  </si>
  <si>
    <t>2'06"8</t>
  </si>
  <si>
    <t>2'06"6</t>
  </si>
  <si>
    <t>2'06"4</t>
  </si>
  <si>
    <t>2'06"1</t>
  </si>
  <si>
    <t>2'05"8</t>
  </si>
  <si>
    <t>2'05"5</t>
  </si>
  <si>
    <t>2'05"3</t>
  </si>
  <si>
    <t>2'05"0</t>
  </si>
  <si>
    <t>2'04"8</t>
  </si>
  <si>
    <t>2'04"6</t>
  </si>
  <si>
    <t>2'04"3</t>
  </si>
  <si>
    <t>2'04"1</t>
  </si>
  <si>
    <t>2'03"9</t>
  </si>
  <si>
    <t>2'03"6</t>
  </si>
  <si>
    <t>2'03"3</t>
  </si>
  <si>
    <t>2'03"1</t>
  </si>
  <si>
    <t>2'02"9</t>
  </si>
  <si>
    <t>2'02"7</t>
  </si>
  <si>
    <t>2'02"4</t>
  </si>
  <si>
    <t>2'02"1</t>
  </si>
  <si>
    <t>2'01"9</t>
  </si>
  <si>
    <t>2'01"7</t>
  </si>
  <si>
    <t>2'01"4</t>
  </si>
  <si>
    <t>2'01"2</t>
  </si>
  <si>
    <t>2'00"9</t>
  </si>
  <si>
    <t>2'00"7</t>
  </si>
  <si>
    <t>2'00"4</t>
  </si>
  <si>
    <t>2'00"2</t>
  </si>
  <si>
    <t>2'00"0</t>
  </si>
  <si>
    <t>1'59"8</t>
  </si>
  <si>
    <t>1'59"5</t>
  </si>
  <si>
    <t>1'59"3</t>
  </si>
  <si>
    <t>1'59"1</t>
  </si>
  <si>
    <t>1'58"9</t>
  </si>
  <si>
    <t>1'58"6</t>
  </si>
  <si>
    <t>1'58"3</t>
  </si>
  <si>
    <t>1'58"1</t>
  </si>
  <si>
    <t>1'57"9</t>
  </si>
  <si>
    <t>1'57"7</t>
  </si>
  <si>
    <t>1'57"5</t>
  </si>
  <si>
    <t>1'57"2</t>
  </si>
  <si>
    <t>1'57"0</t>
  </si>
  <si>
    <t>1'56"8</t>
  </si>
  <si>
    <t>1'56"6</t>
  </si>
  <si>
    <t>1'56"3</t>
  </si>
  <si>
    <t>1'56"1</t>
  </si>
  <si>
    <t>1'55"9</t>
  </si>
  <si>
    <t>1'55"6</t>
  </si>
  <si>
    <t>1'55"3</t>
  </si>
  <si>
    <t>1'55"1</t>
  </si>
  <si>
    <t>1'54"9</t>
  </si>
  <si>
    <t>1'54"7</t>
  </si>
  <si>
    <t>1'54"5</t>
  </si>
  <si>
    <t>1'54"3</t>
  </si>
  <si>
    <t>1'54"0</t>
  </si>
  <si>
    <t>1'53"8</t>
  </si>
  <si>
    <t>1'53"6</t>
  </si>
  <si>
    <t>1'53"4</t>
  </si>
  <si>
    <t>1'53"2</t>
  </si>
  <si>
    <t>1'53"0</t>
  </si>
  <si>
    <t>1'52"7</t>
  </si>
  <si>
    <t>1'52"5</t>
  </si>
  <si>
    <t>1'52"3</t>
  </si>
  <si>
    <t>1'52"1</t>
  </si>
  <si>
    <t>1'51"9</t>
  </si>
  <si>
    <t>1'51"7</t>
  </si>
  <si>
    <t>1'51"4</t>
  </si>
  <si>
    <t>1'51"2</t>
  </si>
  <si>
    <t>1'51"0</t>
  </si>
  <si>
    <t>1'50"8</t>
  </si>
  <si>
    <t>1'50"5</t>
  </si>
  <si>
    <t>1'50"3</t>
  </si>
  <si>
    <t>1'50"1</t>
  </si>
  <si>
    <t>1'49"9</t>
  </si>
  <si>
    <t>1'49"7</t>
  </si>
  <si>
    <t>1'49"4</t>
  </si>
  <si>
    <t>1'49"2</t>
  </si>
  <si>
    <t>1'49"0</t>
  </si>
  <si>
    <t>1'48"8</t>
  </si>
  <si>
    <t>1'48"6</t>
  </si>
  <si>
    <t>1'48"4</t>
  </si>
  <si>
    <t>1'48"2</t>
  </si>
  <si>
    <t>1'48"0</t>
  </si>
  <si>
    <t>1'47"8</t>
  </si>
  <si>
    <t>1'47"6</t>
  </si>
  <si>
    <t>1'47"3</t>
  </si>
  <si>
    <t>1'47"1</t>
  </si>
  <si>
    <t>1'46"9</t>
  </si>
  <si>
    <t>1'46"7</t>
  </si>
  <si>
    <t>1'46"6</t>
  </si>
  <si>
    <t>1'46"3</t>
  </si>
  <si>
    <t>1'46"1</t>
  </si>
  <si>
    <t>1'45"9</t>
  </si>
  <si>
    <t>1'45"7</t>
  </si>
  <si>
    <t>1'45"4</t>
  </si>
  <si>
    <t>1'45"3</t>
  </si>
  <si>
    <t>1'45"1</t>
  </si>
  <si>
    <t>1'44"9</t>
  </si>
  <si>
    <t>1'44"7</t>
  </si>
  <si>
    <t>1'44"5</t>
  </si>
  <si>
    <t>1'44"3</t>
  </si>
  <si>
    <t>1'44"1</t>
  </si>
  <si>
    <t>1'43"9</t>
  </si>
  <si>
    <t>50H BF &amp; BM</t>
  </si>
  <si>
    <t>50H MF</t>
  </si>
  <si>
    <t>50H MM</t>
  </si>
  <si>
    <t>60H CF</t>
  </si>
  <si>
    <t>60H CH</t>
  </si>
  <si>
    <t>60H JSF</t>
  </si>
  <si>
    <t>60H JSM</t>
  </si>
  <si>
    <t>T-Bond</t>
  </si>
  <si>
    <t>Points</t>
  </si>
  <si>
    <t>1ère valeur</t>
  </si>
  <si>
    <t>2ème valeur</t>
  </si>
  <si>
    <t>Nombre de participant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</si>
</sst>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&quot;' &quot;00\.00&quot;&quot;"/>
    <numFmt numFmtId="168" formatCode="000\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8" fillId="6" borderId="0" applyNumberFormat="0" applyBorder="0" applyAlignment="0" applyProtection="0"/>
    <xf numFmtId="164" fontId="9" fillId="15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</cellStyleXfs>
  <cellXfs count="135">
    <xf numFmtId="164" fontId="0" fillId="0" borderId="0" xfId="0" applyAlignment="1">
      <alignment/>
    </xf>
    <xf numFmtId="164" fontId="17" fillId="0" borderId="10" xfId="0" applyFont="1" applyBorder="1" applyAlignment="1">
      <alignment horizontal="center" vertical="center" wrapText="1" shrinkToFi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11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left" vertical="center"/>
    </xf>
    <xf numFmtId="164" fontId="22" fillId="0" borderId="15" xfId="0" applyFont="1" applyBorder="1" applyAlignment="1">
      <alignment horizontal="left" vertical="center"/>
    </xf>
    <xf numFmtId="164" fontId="22" fillId="0" borderId="16" xfId="0" applyFont="1" applyBorder="1" applyAlignment="1">
      <alignment horizontal="left" vertical="center"/>
    </xf>
    <xf numFmtId="164" fontId="22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7" xfId="0" applyFont="1" applyBorder="1" applyAlignment="1">
      <alignment horizontal="center" vertical="center"/>
    </xf>
    <xf numFmtId="164" fontId="22" fillId="0" borderId="18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25" fillId="0" borderId="21" xfId="0" applyFont="1" applyBorder="1" applyAlignment="1">
      <alignment horizontal="center"/>
    </xf>
    <xf numFmtId="164" fontId="23" fillId="0" borderId="21" xfId="0" applyFont="1" applyBorder="1" applyAlignment="1">
      <alignment horizontal="left"/>
    </xf>
    <xf numFmtId="166" fontId="23" fillId="18" borderId="21" xfId="0" applyNumberFormat="1" applyFont="1" applyFill="1" applyBorder="1" applyAlignment="1">
      <alignment horizontal="center"/>
    </xf>
    <xf numFmtId="164" fontId="23" fillId="0" borderId="21" xfId="0" applyFont="1" applyFill="1" applyBorder="1" applyAlignment="1">
      <alignment horizontal="center"/>
    </xf>
    <xf numFmtId="166" fontId="23" fillId="0" borderId="21" xfId="0" applyNumberFormat="1" applyFont="1" applyFill="1" applyBorder="1" applyAlignment="1">
      <alignment horizontal="center"/>
    </xf>
    <xf numFmtId="164" fontId="23" fillId="18" borderId="21" xfId="0" applyFont="1" applyFill="1" applyBorder="1" applyAlignment="1">
      <alignment horizontal="center"/>
    </xf>
    <xf numFmtId="164" fontId="23" fillId="0" borderId="21" xfId="0" applyFont="1" applyBorder="1" applyAlignment="1">
      <alignment horizontal="center"/>
    </xf>
    <xf numFmtId="166" fontId="23" fillId="0" borderId="21" xfId="0" applyNumberFormat="1" applyFont="1" applyBorder="1" applyAlignment="1">
      <alignment horizontal="center"/>
    </xf>
    <xf numFmtId="164" fontId="22" fillId="0" borderId="22" xfId="0" applyFont="1" applyBorder="1" applyAlignment="1">
      <alignment horizontal="center"/>
    </xf>
    <xf numFmtId="164" fontId="22" fillId="0" borderId="23" xfId="0" applyFont="1" applyBorder="1" applyAlignment="1">
      <alignment horizontal="center" vertical="center"/>
    </xf>
    <xf numFmtId="164" fontId="22" fillId="0" borderId="24" xfId="0" applyFont="1" applyBorder="1" applyAlignment="1">
      <alignment horizontal="center" vertical="center"/>
    </xf>
    <xf numFmtId="164" fontId="22" fillId="0" borderId="25" xfId="0" applyFont="1" applyBorder="1" applyAlignment="1">
      <alignment horizontal="center" vertical="center"/>
    </xf>
    <xf numFmtId="164" fontId="22" fillId="0" borderId="26" xfId="0" applyFont="1" applyBorder="1" applyAlignment="1">
      <alignment horizontal="center"/>
    </xf>
    <xf numFmtId="164" fontId="23" fillId="15" borderId="21" xfId="0" applyFont="1" applyFill="1" applyBorder="1" applyAlignment="1">
      <alignment horizontal="center"/>
    </xf>
    <xf numFmtId="166" fontId="23" fillId="15" borderId="21" xfId="0" applyNumberFormat="1" applyFont="1" applyFill="1" applyBorder="1" applyAlignment="1">
      <alignment horizontal="center"/>
    </xf>
    <xf numFmtId="164" fontId="23" fillId="0" borderId="0" xfId="0" applyFont="1" applyAlignment="1">
      <alignment/>
    </xf>
    <xf numFmtId="164" fontId="22" fillId="0" borderId="15" xfId="0" applyFont="1" applyBorder="1" applyAlignment="1">
      <alignment horizontal="center" vertical="center"/>
    </xf>
    <xf numFmtId="164" fontId="23" fillId="0" borderId="21" xfId="0" applyFont="1" applyBorder="1" applyAlignment="1">
      <alignment/>
    </xf>
    <xf numFmtId="166" fontId="23" fillId="18" borderId="21" xfId="0" applyNumberFormat="1" applyFont="1" applyFill="1" applyBorder="1" applyAlignment="1">
      <alignment/>
    </xf>
    <xf numFmtId="164" fontId="23" fillId="15" borderId="21" xfId="0" applyFont="1" applyFill="1" applyBorder="1" applyAlignment="1">
      <alignment/>
    </xf>
    <xf numFmtId="166" fontId="23" fillId="15" borderId="21" xfId="0" applyNumberFormat="1" applyFont="1" applyFill="1" applyBorder="1" applyAlignment="1">
      <alignment/>
    </xf>
    <xf numFmtId="164" fontId="23" fillId="18" borderId="21" xfId="0" applyFont="1" applyFill="1" applyBorder="1" applyAlignment="1">
      <alignment/>
    </xf>
    <xf numFmtId="164" fontId="26" fillId="0" borderId="0" xfId="0" applyFont="1" applyBorder="1" applyAlignment="1">
      <alignment horizontal="center"/>
    </xf>
    <xf numFmtId="164" fontId="22" fillId="0" borderId="22" xfId="0" applyFont="1" applyBorder="1" applyAlignment="1">
      <alignment/>
    </xf>
    <xf numFmtId="164" fontId="22" fillId="0" borderId="27" xfId="0" applyFont="1" applyBorder="1" applyAlignment="1">
      <alignment/>
    </xf>
    <xf numFmtId="164" fontId="22" fillId="0" borderId="26" xfId="0" applyFont="1" applyBorder="1" applyAlignment="1">
      <alignment/>
    </xf>
    <xf numFmtId="164" fontId="22" fillId="0" borderId="0" xfId="0" applyFont="1" applyAlignment="1">
      <alignment/>
    </xf>
    <xf numFmtId="164" fontId="22" fillId="0" borderId="22" xfId="0" applyFont="1" applyBorder="1" applyAlignment="1">
      <alignment horizontal="center" vertical="center"/>
    </xf>
    <xf numFmtId="164" fontId="22" fillId="0" borderId="28" xfId="0" applyFont="1" applyBorder="1" applyAlignment="1">
      <alignment horizontal="center" vertical="center"/>
    </xf>
    <xf numFmtId="164" fontId="25" fillId="0" borderId="26" xfId="0" applyFont="1" applyBorder="1" applyAlignment="1">
      <alignment/>
    </xf>
    <xf numFmtId="164" fontId="0" fillId="0" borderId="0" xfId="0" applyAlignment="1">
      <alignment horizontal="left"/>
    </xf>
    <xf numFmtId="164" fontId="22" fillId="0" borderId="29" xfId="0" applyFont="1" applyBorder="1" applyAlignment="1">
      <alignment horizontal="left" vertical="center"/>
    </xf>
    <xf numFmtId="164" fontId="22" fillId="0" borderId="30" xfId="0" applyFont="1" applyBorder="1" applyAlignment="1">
      <alignment horizontal="left" vertical="center"/>
    </xf>
    <xf numFmtId="164" fontId="22" fillId="0" borderId="31" xfId="0" applyFont="1" applyBorder="1" applyAlignment="1">
      <alignment horizontal="left" vertical="center"/>
    </xf>
    <xf numFmtId="164" fontId="22" fillId="0" borderId="31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/>
    </xf>
    <xf numFmtId="164" fontId="22" fillId="0" borderId="32" xfId="0" applyFont="1" applyBorder="1" applyAlignment="1">
      <alignment horizontal="center"/>
    </xf>
    <xf numFmtId="164" fontId="22" fillId="0" borderId="33" xfId="0" applyFont="1" applyBorder="1" applyAlignment="1">
      <alignment horizontal="center"/>
    </xf>
    <xf numFmtId="164" fontId="23" fillId="15" borderId="21" xfId="0" applyFont="1" applyFill="1" applyBorder="1" applyAlignment="1">
      <alignment horizontal="left"/>
    </xf>
    <xf numFmtId="164" fontId="23" fillId="15" borderId="21" xfId="0" applyNumberFormat="1" applyFont="1" applyFill="1" applyBorder="1" applyAlignment="1">
      <alignment horizontal="center"/>
    </xf>
    <xf numFmtId="166" fontId="2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22" fillId="0" borderId="22" xfId="0" applyFont="1" applyBorder="1" applyAlignment="1">
      <alignment horizontal="left" vertical="center"/>
    </xf>
    <xf numFmtId="164" fontId="22" fillId="0" borderId="25" xfId="0" applyFont="1" applyBorder="1" applyAlignment="1">
      <alignment horizontal="left" vertical="center"/>
    </xf>
    <xf numFmtId="164" fontId="22" fillId="0" borderId="28" xfId="0" applyFont="1" applyBorder="1" applyAlignment="1">
      <alignment horizontal="center"/>
    </xf>
    <xf numFmtId="164" fontId="22" fillId="0" borderId="27" xfId="0" applyFont="1" applyBorder="1" applyAlignment="1">
      <alignment horizontal="center"/>
    </xf>
    <xf numFmtId="166" fontId="22" fillId="0" borderId="19" xfId="0" applyNumberFormat="1" applyFont="1" applyBorder="1" applyAlignment="1">
      <alignment horizontal="center"/>
    </xf>
    <xf numFmtId="164" fontId="25" fillId="0" borderId="22" xfId="0" applyFont="1" applyBorder="1" applyAlignment="1">
      <alignment horizontal="center"/>
    </xf>
    <xf numFmtId="164" fontId="25" fillId="0" borderId="26" xfId="0" applyFont="1" applyBorder="1" applyAlignment="1">
      <alignment horizontal="center"/>
    </xf>
    <xf numFmtId="164" fontId="22" fillId="0" borderId="23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23" fillId="0" borderId="21" xfId="0" applyFont="1" applyFill="1" applyBorder="1" applyAlignment="1">
      <alignment/>
    </xf>
    <xf numFmtId="166" fontId="23" fillId="0" borderId="21" xfId="0" applyNumberFormat="1" applyFont="1" applyFill="1" applyBorder="1" applyAlignment="1">
      <alignment/>
    </xf>
    <xf numFmtId="165" fontId="23" fillId="0" borderId="21" xfId="0" applyNumberFormat="1" applyFont="1" applyFill="1" applyBorder="1" applyAlignment="1">
      <alignment/>
    </xf>
    <xf numFmtId="164" fontId="23" fillId="18" borderId="21" xfId="0" applyNumberFormat="1" applyFont="1" applyFill="1" applyBorder="1" applyAlignment="1">
      <alignment horizontal="center"/>
    </xf>
    <xf numFmtId="164" fontId="23" fillId="0" borderId="21" xfId="0" applyFont="1" applyFill="1" applyBorder="1" applyAlignment="1">
      <alignment horizontal="left"/>
    </xf>
    <xf numFmtId="164" fontId="23" fillId="0" borderId="21" xfId="0" applyNumberFormat="1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34" xfId="0" applyFont="1" applyBorder="1" applyAlignment="1">
      <alignment horizontal="center"/>
    </xf>
    <xf numFmtId="164" fontId="19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19" fillId="0" borderId="38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39" xfId="0" applyBorder="1" applyAlignment="1">
      <alignment horizontal="center"/>
    </xf>
    <xf numFmtId="164" fontId="0" fillId="0" borderId="40" xfId="0" applyBorder="1" applyAlignment="1">
      <alignment horizontal="center"/>
    </xf>
    <xf numFmtId="164" fontId="0" fillId="0" borderId="41" xfId="0" applyBorder="1" applyAlignment="1">
      <alignment horizontal="center"/>
    </xf>
    <xf numFmtId="164" fontId="19" fillId="0" borderId="42" xfId="0" applyFont="1" applyBorder="1" applyAlignment="1">
      <alignment/>
    </xf>
    <xf numFmtId="164" fontId="0" fillId="0" borderId="43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46" xfId="0" applyBorder="1" applyAlignment="1">
      <alignment horizontal="center"/>
    </xf>
    <xf numFmtId="164" fontId="19" fillId="0" borderId="47" xfId="0" applyFont="1" applyBorder="1" applyAlignment="1">
      <alignment/>
    </xf>
    <xf numFmtId="164" fontId="0" fillId="0" borderId="48" xfId="0" applyBorder="1" applyAlignment="1">
      <alignment/>
    </xf>
    <xf numFmtId="164" fontId="19" fillId="0" borderId="48" xfId="0" applyFont="1" applyBorder="1" applyAlignment="1">
      <alignment/>
    </xf>
    <xf numFmtId="164" fontId="19" fillId="0" borderId="49" xfId="0" applyFont="1" applyBorder="1" applyAlignment="1">
      <alignment horizontal="center"/>
    </xf>
    <xf numFmtId="164" fontId="19" fillId="19" borderId="0" xfId="0" applyFont="1" applyFill="1" applyAlignment="1">
      <alignment horizontal="center"/>
    </xf>
    <xf numFmtId="164" fontId="20" fillId="20" borderId="26" xfId="0" applyFont="1" applyFill="1" applyBorder="1" applyAlignment="1">
      <alignment horizontal="center"/>
    </xf>
    <xf numFmtId="164" fontId="27" fillId="19" borderId="0" xfId="0" applyFont="1" applyFill="1" applyAlignment="1">
      <alignment horizontal="center"/>
    </xf>
    <xf numFmtId="166" fontId="27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2" fillId="19" borderId="0" xfId="0" applyFont="1" applyFill="1" applyAlignment="1">
      <alignment horizontal="center"/>
    </xf>
    <xf numFmtId="167" fontId="23" fillId="0" borderId="0" xfId="0" applyNumberFormat="1" applyFont="1" applyAlignment="1">
      <alignment horizontal="center"/>
    </xf>
    <xf numFmtId="164" fontId="19" fillId="0" borderId="0" xfId="0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4" fontId="22" fillId="21" borderId="0" xfId="0" applyNumberFormat="1" applyFont="1" applyFill="1" applyAlignment="1">
      <alignment horizontal="center"/>
    </xf>
    <xf numFmtId="164" fontId="22" fillId="19" borderId="0" xfId="0" applyNumberFormat="1" applyFont="1" applyFill="1" applyAlignment="1">
      <alignment horizontal="center"/>
    </xf>
    <xf numFmtId="164" fontId="22" fillId="22" borderId="0" xfId="0" applyFont="1" applyFill="1" applyAlignment="1">
      <alignment horizontal="center"/>
    </xf>
    <xf numFmtId="165" fontId="22" fillId="19" borderId="0" xfId="0" applyNumberFormat="1" applyFont="1" applyFill="1" applyAlignment="1">
      <alignment horizontal="center"/>
    </xf>
    <xf numFmtId="166" fontId="22" fillId="18" borderId="0" xfId="0" applyNumberFormat="1" applyFont="1" applyFill="1" applyBorder="1" applyAlignment="1">
      <alignment horizontal="center"/>
    </xf>
    <xf numFmtId="164" fontId="22" fillId="18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 horizontal="center"/>
    </xf>
    <xf numFmtId="164" fontId="23" fillId="19" borderId="0" xfId="0" applyFont="1" applyFill="1" applyAlignment="1">
      <alignment horizontal="center"/>
    </xf>
    <xf numFmtId="168" fontId="2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0" fillId="0" borderId="5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1A1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FF"/>
      <rgbColor rgb="00CC9CCC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44"/>
  <sheetViews>
    <sheetView workbookViewId="0" topLeftCell="A11">
      <selection activeCell="C26" sqref="C26"/>
    </sheetView>
  </sheetViews>
  <sheetFormatPr defaultColWidth="11.421875" defaultRowHeight="12.75"/>
  <sheetData>
    <row r="1" spans="1:8" ht="56.25" customHeight="1">
      <c r="A1" s="1" t="s">
        <v>0</v>
      </c>
      <c r="B1" s="1"/>
      <c r="C1" s="1"/>
      <c r="D1" s="1"/>
      <c r="E1" s="1"/>
      <c r="F1" s="1"/>
      <c r="G1" s="1"/>
      <c r="H1" s="1"/>
    </row>
    <row r="3" ht="12.75"/>
    <row r="4" ht="12.75">
      <c r="B4" s="2" t="s">
        <v>1</v>
      </c>
    </row>
    <row r="8" ht="12.75">
      <c r="A8" s="2" t="s">
        <v>2</v>
      </c>
    </row>
    <row r="10" ht="12.75">
      <c r="A10" s="2" t="s">
        <v>3</v>
      </c>
    </row>
    <row r="12" spans="1:7" ht="12.75">
      <c r="A12" s="3" t="s">
        <v>4</v>
      </c>
      <c r="B12" s="3"/>
      <c r="C12" s="3"/>
      <c r="D12" s="3"/>
      <c r="E12" s="3"/>
      <c r="F12" s="3"/>
      <c r="G12" s="3"/>
    </row>
    <row r="14" spans="3:6" ht="12.75">
      <c r="C14" s="4" t="s">
        <v>5</v>
      </c>
      <c r="F14" s="4" t="s">
        <v>6</v>
      </c>
    </row>
    <row r="15" spans="3:6" ht="12.75">
      <c r="C15" s="4" t="s">
        <v>7</v>
      </c>
      <c r="F15" s="4" t="s">
        <v>8</v>
      </c>
    </row>
    <row r="16" spans="3:6" ht="12.75">
      <c r="C16" s="4" t="s">
        <v>9</v>
      </c>
      <c r="F16" s="4" t="s">
        <v>10</v>
      </c>
    </row>
    <row r="17" spans="3:6" ht="12.75">
      <c r="C17" s="4" t="s">
        <v>11</v>
      </c>
      <c r="F17" s="4" t="s">
        <v>12</v>
      </c>
    </row>
    <row r="18" spans="3:6" ht="12.75">
      <c r="C18" s="4" t="s">
        <v>13</v>
      </c>
      <c r="F18" s="4" t="s">
        <v>14</v>
      </c>
    </row>
    <row r="19" spans="3:6" ht="12.75">
      <c r="C19" s="4" t="s">
        <v>15</v>
      </c>
      <c r="F19" s="4" t="s">
        <v>16</v>
      </c>
    </row>
    <row r="20" spans="3:6" ht="12.75">
      <c r="C20" s="4" t="s">
        <v>17</v>
      </c>
      <c r="F20" s="4" t="s">
        <v>18</v>
      </c>
    </row>
    <row r="21" spans="3:6" ht="12.75">
      <c r="C21" s="4" t="s">
        <v>19</v>
      </c>
      <c r="F21" s="4" t="s">
        <v>20</v>
      </c>
    </row>
    <row r="22" spans="3:6" ht="12.75">
      <c r="C22" s="4" t="s">
        <v>21</v>
      </c>
      <c r="F22" s="4" t="s">
        <v>22</v>
      </c>
    </row>
    <row r="23" spans="3:6" ht="12.75">
      <c r="C23" s="4" t="s">
        <v>23</v>
      </c>
      <c r="F23" s="4" t="s">
        <v>24</v>
      </c>
    </row>
    <row r="24" spans="3:6" ht="12.75">
      <c r="C24" s="4" t="s">
        <v>25</v>
      </c>
      <c r="F24" s="4" t="s">
        <v>26</v>
      </c>
    </row>
    <row r="25" spans="3:6" ht="12.75">
      <c r="C25" s="4" t="s">
        <v>27</v>
      </c>
      <c r="F25" s="4" t="s">
        <v>28</v>
      </c>
    </row>
    <row r="26" spans="3:6" ht="12.75">
      <c r="C26" s="4" t="s">
        <v>29</v>
      </c>
      <c r="F26" s="4" t="s">
        <v>30</v>
      </c>
    </row>
    <row r="27" spans="3:6" ht="12.75">
      <c r="C27" s="4" t="s">
        <v>31</v>
      </c>
      <c r="F27" s="4" t="s">
        <v>32</v>
      </c>
    </row>
    <row r="28" spans="3:6" ht="12.75">
      <c r="C28" s="4" t="s">
        <v>33</v>
      </c>
      <c r="F28" s="4" t="s">
        <v>34</v>
      </c>
    </row>
    <row r="29" ht="12.75">
      <c r="C29" s="4"/>
    </row>
    <row r="30" ht="12.75">
      <c r="C30" s="4"/>
    </row>
    <row r="31" ht="12.75">
      <c r="C31" s="4"/>
    </row>
    <row r="32" spans="2:3" ht="12.75">
      <c r="B32" s="4" t="s">
        <v>35</v>
      </c>
      <c r="C32" s="4"/>
    </row>
    <row r="33" spans="1:3" ht="12.75">
      <c r="A33" s="4" t="s">
        <v>36</v>
      </c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A39" s="5" t="s">
        <v>37</v>
      </c>
    </row>
    <row r="40" ht="12.75">
      <c r="B40" s="2" t="s">
        <v>38</v>
      </c>
    </row>
    <row r="41" ht="12.75">
      <c r="B41" s="2" t="s">
        <v>39</v>
      </c>
    </row>
    <row r="42" ht="12.75">
      <c r="B42" s="2" t="s">
        <v>40</v>
      </c>
    </row>
    <row r="43" ht="12.75">
      <c r="B43" s="2" t="s">
        <v>41</v>
      </c>
    </row>
    <row r="44" ht="12.75">
      <c r="B44" s="2" t="s">
        <v>42</v>
      </c>
    </row>
  </sheetData>
  <sheetProtection selectLockedCells="1" selectUnlockedCells="1"/>
  <mergeCells count="1">
    <mergeCell ref="A1:H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indexed="24"/>
  </sheetPr>
  <dimension ref="A1:S8"/>
  <sheetViews>
    <sheetView workbookViewId="0" topLeftCell="A1">
      <pane ySplit="3" topLeftCell="A4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2.421875" style="14" customWidth="1"/>
    <col min="2" max="2" width="16.57421875" style="15" customWidth="1"/>
    <col min="3" max="3" width="14.00390625" style="15" customWidth="1"/>
    <col min="4" max="4" width="24.00390625" style="15" customWidth="1"/>
    <col min="5" max="5" width="5.7109375" style="16" customWidth="1"/>
    <col min="6" max="6" width="3.57421875" style="16" customWidth="1"/>
    <col min="7" max="7" width="4.8515625" style="16" customWidth="1"/>
    <col min="8" max="8" width="3.57421875" style="16" customWidth="1"/>
    <col min="9" max="9" width="5.28125" style="16" customWidth="1"/>
    <col min="10" max="10" width="3.57421875" style="16" customWidth="1"/>
    <col min="11" max="11" width="5.57421875" style="16" customWidth="1"/>
    <col min="12" max="12" width="3.57421875" style="16" customWidth="1"/>
    <col min="13" max="13" width="4.28125" style="16" customWidth="1"/>
    <col min="14" max="14" width="3.57421875" style="16" customWidth="1"/>
    <col min="15" max="15" width="4.8515625" style="16" customWidth="1"/>
    <col min="16" max="16" width="3.57421875" style="16" customWidth="1"/>
    <col min="17" max="17" width="5.28125" style="16" customWidth="1"/>
    <col min="18" max="18" width="3.57421875" style="16" customWidth="1"/>
    <col min="19" max="19" width="8.7109375" style="16" customWidth="1"/>
    <col min="20" max="16384" width="11.421875" style="44" customWidth="1"/>
  </cols>
  <sheetData>
    <row r="1" spans="1:19" ht="23.25" customHeight="1">
      <c r="A1" s="51" t="s">
        <v>143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1.25">
      <c r="A2" s="37"/>
      <c r="B2" s="78" t="s">
        <v>55</v>
      </c>
      <c r="C2" s="20" t="s">
        <v>56</v>
      </c>
      <c r="D2" s="72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40" t="s">
        <v>48</v>
      </c>
    </row>
    <row r="3" spans="1:19" ht="13.5" customHeight="1">
      <c r="A3" s="74"/>
      <c r="B3" s="78"/>
      <c r="C3" s="20"/>
      <c r="D3" s="72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40"/>
    </row>
    <row r="4" spans="1:19" ht="11.25">
      <c r="A4" s="77">
        <v>1</v>
      </c>
      <c r="B4" s="67" t="s">
        <v>144</v>
      </c>
      <c r="C4" s="67" t="s">
        <v>145</v>
      </c>
      <c r="D4" s="67" t="s">
        <v>85</v>
      </c>
      <c r="E4" s="31">
        <v>7.9</v>
      </c>
      <c r="F4" s="42">
        <f>LOOKUP(E4,'COT 2'!$C$2:$C$438,'COT 2'!$D$2:$D$438)</f>
        <v>378</v>
      </c>
      <c r="G4" s="43"/>
      <c r="H4" s="42"/>
      <c r="I4" s="43"/>
      <c r="J4" s="42">
        <f>LOOKUP(I4,COT!$O$6:$O$506,COT!$A$6:$A$506)</f>
        <v>0</v>
      </c>
      <c r="K4" s="32"/>
      <c r="L4" s="42">
        <f>LOOKUP(K4,COT!$P$6:$P$506,COT!$A$6:$A$506)</f>
        <v>0</v>
      </c>
      <c r="M4" s="31">
        <v>1.5</v>
      </c>
      <c r="N4" s="42">
        <f>LOOKUP(M4,COT!$N$6:$N$506,COT!$A$6:$A$506)</f>
        <v>333</v>
      </c>
      <c r="O4" s="31">
        <v>10.8</v>
      </c>
      <c r="P4" s="42">
        <f>LOOKUP(O4,COT!$T$6:$T$482,COT!$A$6:$A$482)</f>
        <v>361</v>
      </c>
      <c r="Q4" s="34">
        <v>24910</v>
      </c>
      <c r="R4" s="42">
        <f>LOOKUP(Q4,'COT 2'!$E$2:$E$642,'COT 2'!$F$2:$F$642)</f>
        <v>390</v>
      </c>
      <c r="S4" s="42">
        <f>SUM(F4,H4,J4,N4,P4,R4,L4)</f>
        <v>1462</v>
      </c>
    </row>
    <row r="5" spans="1:19" ht="11.25">
      <c r="A5" s="77">
        <v>2</v>
      </c>
      <c r="B5" s="67" t="s">
        <v>146</v>
      </c>
      <c r="C5" s="67" t="s">
        <v>147</v>
      </c>
      <c r="D5" s="67" t="s">
        <v>148</v>
      </c>
      <c r="E5" s="31">
        <v>7.5</v>
      </c>
      <c r="F5" s="42">
        <f>LOOKUP(E5,'COT 2'!$C$2:$C$438,'COT 2'!$D$2:$D$438)</f>
        <v>411</v>
      </c>
      <c r="G5" s="43"/>
      <c r="H5" s="42"/>
      <c r="I5" s="43"/>
      <c r="J5" s="42">
        <f>LOOKUP(I5,COT!$O$6:$O$506,COT!$A$6:$A$506)</f>
        <v>0</v>
      </c>
      <c r="K5" s="34">
        <v>5.62</v>
      </c>
      <c r="L5" s="42">
        <f>LOOKUP(K5,COT!$P$6:$P$506,COT!$A$6:$A$506)</f>
        <v>373</v>
      </c>
      <c r="M5" s="43"/>
      <c r="N5" s="42">
        <f>LOOKUP(M5,COT!$N$6:$N$506,COT!$A$6:$A$506)</f>
        <v>0</v>
      </c>
      <c r="O5" s="31">
        <v>8.5</v>
      </c>
      <c r="P5" s="42">
        <f>LOOKUP(O5,COT!$T$6:$T$482,COT!$A$6:$A$482)</f>
        <v>324</v>
      </c>
      <c r="Q5" s="34">
        <v>33600</v>
      </c>
      <c r="R5" s="42">
        <f>LOOKUP(Q5,'COT 2'!$E$2:$E$642,'COT 2'!$F$2:$F$642)</f>
        <v>274</v>
      </c>
      <c r="S5" s="42">
        <f>SUM(F5,H5,J5,N5,P5,R5,L5)</f>
        <v>1382</v>
      </c>
    </row>
    <row r="6" spans="1:19" ht="11.25">
      <c r="A6" s="77">
        <v>3</v>
      </c>
      <c r="B6" s="67" t="s">
        <v>149</v>
      </c>
      <c r="C6" s="67" t="s">
        <v>150</v>
      </c>
      <c r="D6" s="67" t="s">
        <v>89</v>
      </c>
      <c r="E6" s="31">
        <v>8.9</v>
      </c>
      <c r="F6" s="42">
        <f>LOOKUP(E6,'COT 2'!$C$2:$C$438,'COT 2'!$D$2:$D$438)</f>
        <v>300</v>
      </c>
      <c r="G6" s="43"/>
      <c r="H6" s="42"/>
      <c r="I6" s="31">
        <v>9.03</v>
      </c>
      <c r="J6" s="42">
        <f>LOOKUP(I6,COT!$O$6:$O$506,COT!$A$6:$A$506)</f>
        <v>301</v>
      </c>
      <c r="K6" s="42"/>
      <c r="L6" s="42">
        <f>LOOKUP(K6,COT!$P$6:$P$506,COT!$A$6:$A$506)</f>
        <v>0</v>
      </c>
      <c r="M6" s="33"/>
      <c r="N6" s="42">
        <f>LOOKUP(M6,COT!$N$6:$N$506,COT!$A$6:$A$506)</f>
        <v>0</v>
      </c>
      <c r="O6" s="31">
        <v>6.68</v>
      </c>
      <c r="P6" s="42">
        <f>LOOKUP(O6,COT!$T$6:$T$482,COT!$A$6:$A$482)</f>
        <v>287</v>
      </c>
      <c r="Q6" s="34">
        <v>32860</v>
      </c>
      <c r="R6" s="42">
        <f>LOOKUP(Q6,'COT 2'!$E$2:$E$642,'COT 2'!$F$2:$F$642)</f>
        <v>290</v>
      </c>
      <c r="S6" s="42">
        <f>SUM(F6,H6,J6,N6,P6,R6,L6)</f>
        <v>1178</v>
      </c>
    </row>
    <row r="7" spans="1:19" ht="11.25">
      <c r="A7" s="77">
        <v>4</v>
      </c>
      <c r="B7" s="67" t="s">
        <v>151</v>
      </c>
      <c r="C7" s="67" t="s">
        <v>152</v>
      </c>
      <c r="D7" s="67" t="s">
        <v>89</v>
      </c>
      <c r="E7" s="31">
        <v>10</v>
      </c>
      <c r="F7" s="42">
        <f>LOOKUP(E7,'COT 2'!$C$2:$C$438,'COT 2'!$D$2:$D$438)</f>
        <v>226</v>
      </c>
      <c r="G7" s="43"/>
      <c r="H7" s="42"/>
      <c r="I7" s="43"/>
      <c r="J7" s="42">
        <f>LOOKUP(I7,COT!$O$6:$O$506,COT!$A$6:$A$506)</f>
        <v>0</v>
      </c>
      <c r="K7" s="32"/>
      <c r="L7" s="42">
        <f>LOOKUP(K7,COT!$P$6:$P$506,COT!$A$6:$A$506)</f>
        <v>0</v>
      </c>
      <c r="M7" s="31">
        <v>1.2</v>
      </c>
      <c r="N7" s="42">
        <f>LOOKUP(M7,COT!$N$6:$N$506,COT!$A$6:$A$506)</f>
        <v>249</v>
      </c>
      <c r="O7" s="31">
        <v>7.1</v>
      </c>
      <c r="P7" s="42">
        <f>LOOKUP(O7,COT!$T$6:$T$482,COT!$A$6:$A$482)</f>
        <v>297</v>
      </c>
      <c r="Q7" s="34">
        <v>34420</v>
      </c>
      <c r="R7" s="42">
        <f>LOOKUP(Q7,'COT 2'!$E$2:$E$642,'COT 2'!$F$2:$F$642)</f>
        <v>256</v>
      </c>
      <c r="S7" s="42">
        <f>SUM(F7,H7,J7,N7,P7,R7,L7)</f>
        <v>1028</v>
      </c>
    </row>
    <row r="8" spans="1:19" ht="11.25">
      <c r="A8" s="77">
        <v>5</v>
      </c>
      <c r="B8" s="67" t="s">
        <v>153</v>
      </c>
      <c r="C8" s="67" t="s">
        <v>154</v>
      </c>
      <c r="D8" s="67" t="s">
        <v>119</v>
      </c>
      <c r="E8" s="31">
        <v>9.2</v>
      </c>
      <c r="F8" s="42">
        <f>LOOKUP(E8,'COT 2'!$C$2:$C$438,'COT 2'!$D$2:$D$438)</f>
        <v>279</v>
      </c>
      <c r="G8" s="43"/>
      <c r="H8" s="42"/>
      <c r="I8" s="43"/>
      <c r="J8" s="42">
        <f>LOOKUP(I8,COT!$O$6:$O$506,COT!$A$6:$A$506)</f>
        <v>0</v>
      </c>
      <c r="K8" s="34">
        <v>3.47</v>
      </c>
      <c r="L8" s="42">
        <f>LOOKUP(K8,COT!$P$6:$P$506,COT!$A$6:$A$506)</f>
        <v>218</v>
      </c>
      <c r="M8" s="43"/>
      <c r="N8" s="42">
        <f>LOOKUP(M8,COT!$N$6:$N$506,COT!$A$6:$A$506)</f>
        <v>0</v>
      </c>
      <c r="O8" s="31">
        <v>6.1</v>
      </c>
      <c r="P8" s="42">
        <f>LOOKUP(O8,COT!$T$6:$T$482,COT!$A$6:$A$482)</f>
        <v>274</v>
      </c>
      <c r="Q8" s="34">
        <v>35710</v>
      </c>
      <c r="R8" s="42">
        <f>LOOKUP(Q8,'COT 2'!$E$2:$E$642,'COT 2'!$F$2:$F$642)</f>
        <v>230</v>
      </c>
      <c r="S8" s="42">
        <f>SUM(F8,H8,J8,N8,P8,R8,L8)</f>
        <v>1001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indexed="24"/>
  </sheetPr>
  <dimension ref="A1:S8"/>
  <sheetViews>
    <sheetView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1" width="2.7109375" style="2" customWidth="1"/>
    <col min="2" max="2" width="12.421875" style="2" customWidth="1"/>
    <col min="4" max="4" width="15.140625" style="2" customWidth="1"/>
    <col min="5" max="5" width="4.28125" style="79" customWidth="1"/>
    <col min="6" max="6" width="3.7109375" style="2" customWidth="1"/>
    <col min="7" max="7" width="5.28125" style="2" customWidth="1"/>
    <col min="8" max="8" width="3.57421875" style="2" customWidth="1"/>
    <col min="9" max="9" width="4.8515625" style="2" customWidth="1"/>
    <col min="10" max="10" width="3.8515625" style="2" customWidth="1"/>
    <col min="11" max="11" width="5.00390625" style="2" customWidth="1"/>
    <col min="12" max="12" width="3.8515625" style="2" customWidth="1"/>
    <col min="13" max="13" width="4.28125" style="2" customWidth="1"/>
    <col min="14" max="14" width="4.00390625" style="2" customWidth="1"/>
    <col min="15" max="15" width="5.7109375" style="2" customWidth="1"/>
    <col min="16" max="16" width="4.421875" style="80" customWidth="1"/>
    <col min="17" max="17" width="5.28125" style="2" customWidth="1"/>
    <col min="18" max="18" width="3.8515625" style="2" customWidth="1"/>
    <col min="19" max="19" width="8.140625" style="2" customWidth="1"/>
  </cols>
  <sheetData>
    <row r="1" spans="1:19" ht="25.5" customHeight="1">
      <c r="A1" s="51" t="s">
        <v>155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37"/>
      <c r="B2" s="56" t="s">
        <v>55</v>
      </c>
      <c r="C2" s="45" t="s">
        <v>56</v>
      </c>
      <c r="D2" s="24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24" t="s">
        <v>48</v>
      </c>
    </row>
    <row r="3" spans="1:19" ht="13.5">
      <c r="A3" s="74"/>
      <c r="B3" s="56"/>
      <c r="C3" s="45"/>
      <c r="D3" s="24"/>
      <c r="E3" s="81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82" t="s">
        <v>66</v>
      </c>
      <c r="Q3" s="27" t="s">
        <v>65</v>
      </c>
      <c r="R3" s="28" t="s">
        <v>66</v>
      </c>
      <c r="S3" s="24"/>
    </row>
    <row r="4" spans="1:19" ht="12.75">
      <c r="A4" s="77">
        <v>1</v>
      </c>
      <c r="B4" s="83" t="s">
        <v>156</v>
      </c>
      <c r="C4" s="83" t="s">
        <v>157</v>
      </c>
      <c r="D4" s="83" t="s">
        <v>69</v>
      </c>
      <c r="E4" s="47">
        <v>7.6</v>
      </c>
      <c r="F4" s="83">
        <f>LOOKUP(E4,'COT 2'!$C$2:$C$438,'COT 2'!$D$2:$D$438)</f>
        <v>403</v>
      </c>
      <c r="G4" s="84"/>
      <c r="H4" s="83">
        <f>VLOOKUP(G4,'COT 2'!$S$2:$T$543,2)</f>
        <v>0</v>
      </c>
      <c r="I4" s="84"/>
      <c r="J4" s="83">
        <f>LOOKUP(I4,COT!$O$6:$O$506,COT!$A$6:$A$506)</f>
        <v>0</v>
      </c>
      <c r="K4" s="34">
        <v>4.95</v>
      </c>
      <c r="L4" s="32">
        <f>LOOKUP(K4,COT!$P$6:$P$506,COT!$A$6:$A$506)</f>
        <v>332</v>
      </c>
      <c r="M4" s="84"/>
      <c r="N4" s="83">
        <f>LOOKUP(M4,COT!$N$6:$N$506,COT!$A$6:$A$506)</f>
        <v>0</v>
      </c>
      <c r="O4" s="47">
        <v>7.9</v>
      </c>
      <c r="P4" s="85">
        <f>VLOOKUP(O4,'COT 2'!$W$2:$Y$216,3)</f>
        <v>340</v>
      </c>
      <c r="Q4" s="86">
        <v>24630</v>
      </c>
      <c r="R4" s="83">
        <f>LOOKUP(Q4,'COT 2'!$E$2:$E$642,'COT 2'!$F$2:$F$642)</f>
        <v>398</v>
      </c>
      <c r="S4" s="85">
        <f>SUM(F4,H4,J4,N4,P4,R4,L4)</f>
        <v>1473</v>
      </c>
    </row>
    <row r="5" spans="1:19" ht="12.75">
      <c r="A5" s="77">
        <v>2</v>
      </c>
      <c r="B5" s="83" t="s">
        <v>158</v>
      </c>
      <c r="C5" s="83" t="s">
        <v>159</v>
      </c>
      <c r="D5" s="83" t="s">
        <v>92</v>
      </c>
      <c r="E5" s="47">
        <v>8.1</v>
      </c>
      <c r="F5" s="83">
        <f>LOOKUP(E5,'COT 2'!$C$2:$C$438,'COT 2'!$D$2:$D$438)</f>
        <v>361</v>
      </c>
      <c r="G5" s="84"/>
      <c r="H5" s="83">
        <f>VLOOKUP(G5,'COT 2'!$S$2:$T$543,2)</f>
        <v>0</v>
      </c>
      <c r="I5" s="84"/>
      <c r="J5" s="83">
        <f>LOOKUP(I5,COT!$O$6:$O$506,COT!$A$6:$A$506)</f>
        <v>0</v>
      </c>
      <c r="K5" s="34">
        <v>5.07</v>
      </c>
      <c r="L5" s="32">
        <f>LOOKUP(K5,COT!$P$6:$P$506,COT!$A$6:$A$506)</f>
        <v>340</v>
      </c>
      <c r="M5" s="84"/>
      <c r="N5" s="83">
        <f>LOOKUP(M5,COT!$N$6:$N$506,COT!$A$6:$A$506)</f>
        <v>0</v>
      </c>
      <c r="O5" s="47">
        <v>7.8</v>
      </c>
      <c r="P5" s="85">
        <f>VLOOKUP(O5,'COT 2'!$W$2:$Y$216,3)</f>
        <v>338</v>
      </c>
      <c r="Q5" s="86">
        <v>24800</v>
      </c>
      <c r="R5" s="83">
        <f>LOOKUP(Q5,'COT 2'!$E$2:$E$642,'COT 2'!$F$2:$F$642)</f>
        <v>393</v>
      </c>
      <c r="S5" s="85">
        <f>SUM(F5,H5,J5,N5,P5,R5,L5)</f>
        <v>1432</v>
      </c>
    </row>
    <row r="6" spans="1:19" ht="12.75">
      <c r="A6" s="77">
        <v>3</v>
      </c>
      <c r="B6" s="83" t="s">
        <v>160</v>
      </c>
      <c r="C6" s="83" t="s">
        <v>161</v>
      </c>
      <c r="D6" s="83" t="s">
        <v>85</v>
      </c>
      <c r="E6" s="47">
        <v>8.1</v>
      </c>
      <c r="F6" s="83">
        <f>LOOKUP(E6,'COT 2'!$C$2:$C$438,'COT 2'!$D$2:$D$438)</f>
        <v>361</v>
      </c>
      <c r="G6" s="84"/>
      <c r="H6" s="83">
        <f>VLOOKUP(G6,'COT 2'!$S$2:$T$543,2)</f>
        <v>0</v>
      </c>
      <c r="I6" s="84"/>
      <c r="J6" s="83">
        <f>LOOKUP(I6,COT!$O$6:$O$506,COT!$A$6:$A$506)</f>
        <v>0</v>
      </c>
      <c r="K6" s="34">
        <v>4.91</v>
      </c>
      <c r="L6" s="32">
        <f>LOOKUP(K6,COT!$P$6:$P$506,COT!$A$6:$A$506)</f>
        <v>330</v>
      </c>
      <c r="M6" s="84"/>
      <c r="N6" s="83">
        <f>LOOKUP(M6,COT!$N$6:$N$506,COT!$A$6:$A$506)</f>
        <v>0</v>
      </c>
      <c r="O6" s="47">
        <v>6.7</v>
      </c>
      <c r="P6" s="85">
        <f>VLOOKUP(O6,'COT 2'!$W$2:$Y$216,3)</f>
        <v>316</v>
      </c>
      <c r="Q6" s="86">
        <v>25590</v>
      </c>
      <c r="R6" s="83">
        <f>LOOKUP(Q6,'COT 2'!$E$2:$E$642,'COT 2'!$F$2:$F$642)</f>
        <v>371</v>
      </c>
      <c r="S6" s="85">
        <f>SUM(F6,H6,J6,N6,P6,R6,L6)</f>
        <v>1378</v>
      </c>
    </row>
    <row r="7" spans="1:19" ht="12.75">
      <c r="A7" s="77">
        <v>4</v>
      </c>
      <c r="B7" s="83" t="s">
        <v>67</v>
      </c>
      <c r="C7" s="83" t="s">
        <v>162</v>
      </c>
      <c r="D7" s="83" t="s">
        <v>69</v>
      </c>
      <c r="E7" s="47">
        <v>8.4</v>
      </c>
      <c r="F7" s="83">
        <f>LOOKUP(E7,'COT 2'!$C$2:$C$438,'COT 2'!$D$2:$D$438)</f>
        <v>337</v>
      </c>
      <c r="G7" s="84"/>
      <c r="H7" s="83">
        <f>VLOOKUP(G7,'COT 2'!$S$2:$T$543,2)</f>
        <v>0</v>
      </c>
      <c r="I7" s="84"/>
      <c r="J7" s="83">
        <f>LOOKUP(I7,COT!$O$6:$O$506,COT!$A$6:$A$506)</f>
        <v>0</v>
      </c>
      <c r="K7" s="34">
        <v>3.09</v>
      </c>
      <c r="L7" s="32">
        <f>LOOKUP(K7,COT!$P$6:$P$506,COT!$A$6:$A$506)</f>
        <v>180</v>
      </c>
      <c r="M7" s="84"/>
      <c r="N7" s="83">
        <f>LOOKUP(M7,COT!$N$6:$N$506,COT!$A$6:$A$506)</f>
        <v>0</v>
      </c>
      <c r="O7" s="47">
        <v>5.9</v>
      </c>
      <c r="P7" s="85">
        <f>VLOOKUP(O7,'COT 2'!$W$2:$Y$216,3)</f>
        <v>298</v>
      </c>
      <c r="Q7" s="86">
        <v>32260</v>
      </c>
      <c r="R7" s="83">
        <f>LOOKUP(Q7,'COT 2'!$E$2:$E$642,'COT 2'!$F$2:$F$642)</f>
        <v>304</v>
      </c>
      <c r="S7" s="85">
        <f>SUM(F7,H7,J7,N7,P7,R7,L7)</f>
        <v>1119</v>
      </c>
    </row>
    <row r="8" spans="1:19" ht="12.75">
      <c r="A8" s="77">
        <v>5</v>
      </c>
      <c r="B8" s="83" t="s">
        <v>163</v>
      </c>
      <c r="C8" s="83" t="s">
        <v>164</v>
      </c>
      <c r="D8" s="83" t="s">
        <v>165</v>
      </c>
      <c r="E8" s="47">
        <v>7.9</v>
      </c>
      <c r="F8" s="83">
        <f>LOOKUP(E8,'COT 2'!$C$2:$C$438,'COT 2'!$D$2:$D$438)</f>
        <v>378</v>
      </c>
      <c r="G8" s="84"/>
      <c r="H8" s="83">
        <f>VLOOKUP(G8,'COT 2'!$S$2:$T$543,2)</f>
        <v>0</v>
      </c>
      <c r="I8" s="84"/>
      <c r="J8" s="83">
        <f>LOOKUP(I8,COT!$O$6:$O$506,COT!$A$6:$A$506)</f>
        <v>0</v>
      </c>
      <c r="K8" s="34">
        <v>0</v>
      </c>
      <c r="L8" s="32">
        <f>LOOKUP(K8,COT!$P$6:$P$506,COT!$A$6:$A$506)</f>
        <v>0</v>
      </c>
      <c r="M8" s="84"/>
      <c r="N8" s="83">
        <f>LOOKUP(M8,COT!$N$6:$N$506,COT!$A$6:$A$506)</f>
        <v>0</v>
      </c>
      <c r="O8" s="47">
        <v>7</v>
      </c>
      <c r="P8" s="85">
        <f>VLOOKUP(O8,'COT 2'!$W$2:$Y$216,3)</f>
        <v>323</v>
      </c>
      <c r="Q8" s="86">
        <v>31420</v>
      </c>
      <c r="R8" s="83">
        <f>LOOKUP(Q8,'COT 2'!$E$2:$E$642,'COT 2'!$F$2:$F$642)</f>
        <v>324</v>
      </c>
      <c r="S8" s="85">
        <f>SUM(F8,H8,J8,N8,P8,R8,L8)</f>
        <v>1025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>
    <tabColor indexed="24"/>
  </sheetPr>
  <dimension ref="A1:S14"/>
  <sheetViews>
    <sheetView workbookViewId="0" topLeftCell="A1">
      <pane ySplit="3" topLeftCell="A4" activePane="bottomLeft" state="frozen"/>
      <selection pane="topLeft" activeCell="A1" sqref="A1"/>
      <selection pane="bottomLeft" activeCell="K24" sqref="K24"/>
    </sheetView>
  </sheetViews>
  <sheetFormatPr defaultColWidth="11.421875" defaultRowHeight="12.75"/>
  <cols>
    <col min="1" max="1" width="3.00390625" style="14" customWidth="1"/>
    <col min="2" max="2" width="8.8515625" style="44" customWidth="1"/>
    <col min="3" max="3" width="9.00390625" style="44" customWidth="1"/>
    <col min="4" max="4" width="20.421875" style="44" customWidth="1"/>
    <col min="5" max="5" width="5.7109375" style="44" customWidth="1"/>
    <col min="6" max="6" width="4.421875" style="44" customWidth="1"/>
    <col min="7" max="7" width="5.28125" style="44" customWidth="1"/>
    <col min="8" max="8" width="3.57421875" style="44" customWidth="1"/>
    <col min="9" max="9" width="4.8515625" style="44" customWidth="1"/>
    <col min="10" max="10" width="3.7109375" style="44" customWidth="1"/>
    <col min="11" max="11" width="5.00390625" style="44" customWidth="1"/>
    <col min="12" max="12" width="3.7109375" style="44" customWidth="1"/>
    <col min="13" max="13" width="5.7109375" style="44" customWidth="1"/>
    <col min="14" max="14" width="3.57421875" style="44" customWidth="1"/>
    <col min="15" max="15" width="4.8515625" style="44" customWidth="1"/>
    <col min="16" max="16" width="3.57421875" style="44" customWidth="1"/>
    <col min="17" max="17" width="5.421875" style="44" customWidth="1"/>
    <col min="18" max="18" width="3.57421875" style="44" customWidth="1"/>
    <col min="19" max="19" width="6.140625" style="44" customWidth="1"/>
    <col min="20" max="16384" width="11.421875" style="44" customWidth="1"/>
  </cols>
  <sheetData>
    <row r="1" spans="1:19" ht="23.25" customHeigh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14" customFormat="1" ht="11.25">
      <c r="A2" s="37"/>
      <c r="B2" s="56" t="s">
        <v>55</v>
      </c>
      <c r="C2" s="45" t="s">
        <v>56</v>
      </c>
      <c r="D2" s="24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24" t="s">
        <v>48</v>
      </c>
    </row>
    <row r="3" spans="1:19" s="14" customFormat="1" ht="12">
      <c r="A3" s="74"/>
      <c r="B3" s="56"/>
      <c r="C3" s="45"/>
      <c r="D3" s="24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24"/>
    </row>
    <row r="4" spans="1:19" ht="11.25">
      <c r="A4" s="77">
        <v>1</v>
      </c>
      <c r="B4" s="83" t="s">
        <v>163</v>
      </c>
      <c r="C4" s="83" t="s">
        <v>167</v>
      </c>
      <c r="D4" s="83" t="s">
        <v>165</v>
      </c>
      <c r="E4" s="47">
        <v>7.3</v>
      </c>
      <c r="F4" s="83">
        <f>LOOKUP(E4,'COT 2'!$C$2:$C$438,'COT 2'!$D$2:$D$438)</f>
        <v>429</v>
      </c>
      <c r="G4" s="84"/>
      <c r="H4" s="83">
        <f>VLOOKUP(G4,'COT 2'!$S$2:$T$543,2)</f>
        <v>0</v>
      </c>
      <c r="I4" s="84"/>
      <c r="J4" s="83">
        <f>LOOKUP(I4,COT!$O$6:$O$506,COT!$A$6:$A$506)</f>
        <v>0</v>
      </c>
      <c r="K4" s="34">
        <v>5.76</v>
      </c>
      <c r="L4" s="32">
        <f>LOOKUP(K4,COT!$P$6:$P$506,COT!$A$6:$A$506)</f>
        <v>381</v>
      </c>
      <c r="M4" s="84"/>
      <c r="N4" s="83">
        <f>LOOKUP(M4,COT!$N$6:$N$506,COT!$A$6:$A$506)</f>
        <v>0</v>
      </c>
      <c r="O4" s="47">
        <v>8.9</v>
      </c>
      <c r="P4" s="83">
        <f>LOOKUP(O4,COT!$V$6:$V$482,COT!$A$6:$A$482)</f>
        <v>372</v>
      </c>
      <c r="Q4" s="86">
        <v>32670</v>
      </c>
      <c r="R4" s="83">
        <f>LOOKUP(Q4,'COT 2'!$E$2:$E$642,'COT 2'!$F$2:$F$642)</f>
        <v>294</v>
      </c>
      <c r="S4" s="83">
        <f>SUM(F4,H4,J4,N4,P4,R4,L4)</f>
        <v>1476</v>
      </c>
    </row>
    <row r="5" spans="1:19" ht="11.25">
      <c r="A5" s="77">
        <v>2</v>
      </c>
      <c r="B5" s="83" t="s">
        <v>149</v>
      </c>
      <c r="C5" s="83" t="s">
        <v>168</v>
      </c>
      <c r="D5" s="83" t="s">
        <v>89</v>
      </c>
      <c r="E5" s="47">
        <v>8.2</v>
      </c>
      <c r="F5" s="83">
        <f>LOOKUP(E5,'COT 2'!$C$2:$C$438,'COT 2'!$D$2:$D$438)</f>
        <v>353</v>
      </c>
      <c r="G5" s="84"/>
      <c r="H5" s="83">
        <f>VLOOKUP(G5,'COT 2'!$S$2:$T$543,2)</f>
        <v>0</v>
      </c>
      <c r="I5" s="84"/>
      <c r="J5" s="83">
        <f>LOOKUP(I5,COT!$O$6:$O$506,COT!$A$6:$A$506)</f>
        <v>0</v>
      </c>
      <c r="K5" s="32"/>
      <c r="L5" s="32">
        <f>LOOKUP(K5,COT!$P$6:$P$506,COT!$A$6:$A$506)</f>
        <v>0</v>
      </c>
      <c r="M5" s="47">
        <v>1.55</v>
      </c>
      <c r="N5" s="83">
        <f>LOOKUP(M5,COT!$N$6:$N$506,COT!$A$6:$A$506)</f>
        <v>346</v>
      </c>
      <c r="O5" s="47">
        <v>8.4</v>
      </c>
      <c r="P5" s="83">
        <f>LOOKUP(O5,COT!$V$6:$V$482,COT!$A$6:$A$482)</f>
        <v>364</v>
      </c>
      <c r="Q5" s="86">
        <v>32550</v>
      </c>
      <c r="R5" s="83">
        <f>LOOKUP(Q5,'COT 2'!$E$2:$E$642,'COT 2'!$F$2:$F$642)</f>
        <v>297</v>
      </c>
      <c r="S5" s="83">
        <f>SUM(F5,H5,J5,N5,P5,R5,L5)</f>
        <v>1360</v>
      </c>
    </row>
    <row r="6" spans="1:19" ht="11.25">
      <c r="A6" s="77">
        <v>3</v>
      </c>
      <c r="B6" s="83" t="s">
        <v>169</v>
      </c>
      <c r="C6" s="83" t="s">
        <v>170</v>
      </c>
      <c r="D6" s="83" t="s">
        <v>69</v>
      </c>
      <c r="E6" s="47">
        <v>9</v>
      </c>
      <c r="F6" s="83">
        <f>LOOKUP(E6,'COT 2'!$C$2:$C$438,'COT 2'!$D$2:$D$438)</f>
        <v>292</v>
      </c>
      <c r="G6" s="84"/>
      <c r="H6" s="83">
        <f>VLOOKUP(G6,'COT 2'!$S$2:$T$543,2)</f>
        <v>0</v>
      </c>
      <c r="I6" s="84"/>
      <c r="J6" s="83">
        <f>LOOKUP(I6,COT!$O$6:$O$506,COT!$A$6:$A$506)</f>
        <v>0</v>
      </c>
      <c r="K6" s="34">
        <v>3.83</v>
      </c>
      <c r="L6" s="32">
        <f>LOOKUP(K6,COT!$P$6:$P$506,COT!$A$6:$A$506)</f>
        <v>250</v>
      </c>
      <c r="M6" s="84"/>
      <c r="N6" s="83">
        <f>LOOKUP(M6,COT!$N$6:$N$506,COT!$A$6:$A$506)</f>
        <v>0</v>
      </c>
      <c r="O6" s="47">
        <v>5.3</v>
      </c>
      <c r="P6" s="83">
        <f>LOOKUP(O6,COT!$V$6:$V$482,COT!$A$6:$A$482)</f>
        <v>297</v>
      </c>
      <c r="Q6" s="86">
        <v>32500</v>
      </c>
      <c r="R6" s="83">
        <f>LOOKUP(Q6,'COT 2'!$E$2:$E$642,'COT 2'!$F$2:$F$642)</f>
        <v>298</v>
      </c>
      <c r="S6" s="83">
        <f>SUM(F6,H6,J6,N6,P6,R6,L6)</f>
        <v>1137</v>
      </c>
    </row>
    <row r="7" spans="1:19" ht="11.25">
      <c r="A7" s="77">
        <v>4</v>
      </c>
      <c r="B7" s="87" t="s">
        <v>171</v>
      </c>
      <c r="C7" s="87" t="s">
        <v>172</v>
      </c>
      <c r="D7" s="87" t="s">
        <v>89</v>
      </c>
      <c r="E7" s="47">
        <v>9.1</v>
      </c>
      <c r="F7" s="83">
        <f>LOOKUP(E7,'COT 2'!$C$2:$C$438,'COT 2'!$D$2:$D$438)</f>
        <v>285</v>
      </c>
      <c r="G7" s="84"/>
      <c r="H7" s="83">
        <f>VLOOKUP(G7,'COT 2'!$S$2:$T$543,2)</f>
        <v>0</v>
      </c>
      <c r="I7" s="84"/>
      <c r="J7" s="83">
        <f>LOOKUP(I7,COT!$O$6:$O$506,COT!$A$6:$A$506)</f>
        <v>0</v>
      </c>
      <c r="K7" s="34">
        <v>3.28</v>
      </c>
      <c r="L7" s="32">
        <f>LOOKUP(K7,COT!$P$6:$P$506,COT!$A$6:$A$506)</f>
        <v>200</v>
      </c>
      <c r="M7" s="84"/>
      <c r="N7" s="83">
        <f>LOOKUP(M7,COT!$N$6:$N$506,COT!$A$6:$A$506)</f>
        <v>0</v>
      </c>
      <c r="O7" s="47">
        <v>5</v>
      </c>
      <c r="P7" s="83">
        <f>LOOKUP(O7,COT!$V$6:$V$482,COT!$A$6:$A$482)</f>
        <v>289</v>
      </c>
      <c r="Q7" s="86">
        <v>32100</v>
      </c>
      <c r="R7" s="83">
        <f>LOOKUP(Q7,'COT 2'!$E$2:$E$642,'COT 2'!$F$2:$F$642)</f>
        <v>308</v>
      </c>
      <c r="S7" s="83">
        <f>SUM(F7,H7,J7,N7,P7,R7,L7)</f>
        <v>1082</v>
      </c>
    </row>
    <row r="8" spans="1:19" ht="11.25">
      <c r="A8" s="77"/>
      <c r="B8" s="87"/>
      <c r="C8" s="87"/>
      <c r="D8" s="87"/>
      <c r="E8" s="84"/>
      <c r="F8" s="83"/>
      <c r="G8" s="84"/>
      <c r="H8" s="83"/>
      <c r="I8" s="84"/>
      <c r="J8" s="83"/>
      <c r="K8" s="32"/>
      <c r="L8" s="32"/>
      <c r="M8" s="84"/>
      <c r="N8" s="83"/>
      <c r="O8" s="84"/>
      <c r="P8" s="83"/>
      <c r="Q8" s="88"/>
      <c r="R8" s="83"/>
      <c r="S8" s="83"/>
    </row>
    <row r="9" spans="1:19" ht="11.25">
      <c r="A9" s="77"/>
      <c r="B9" s="83" t="s">
        <v>173</v>
      </c>
      <c r="C9" s="83"/>
      <c r="D9" s="83"/>
      <c r="E9" s="84"/>
      <c r="F9" s="83">
        <f>LOOKUP(E9,'COT 2'!$C$2:$C$438,'COT 2'!$D$2:$D$438)</f>
        <v>0</v>
      </c>
      <c r="G9" s="84"/>
      <c r="H9" s="83">
        <f>VLOOKUP(G9,'COT 2'!$S$2:$T$543,2)</f>
        <v>0</v>
      </c>
      <c r="I9" s="84"/>
      <c r="J9" s="83">
        <f>LOOKUP(I9,COT!$O$6:$O$506,COT!$A$6:$A$506)</f>
        <v>0</v>
      </c>
      <c r="K9" s="32"/>
      <c r="L9" s="32">
        <f>LOOKUP(K9,COT!$P$6:$P$506,COT!$A$6:$A$506)</f>
        <v>0</v>
      </c>
      <c r="M9" s="84"/>
      <c r="N9" s="83">
        <f>LOOKUP(M9,COT!$N$6:$N$506,COT!$A$6:$A$506)</f>
        <v>0</v>
      </c>
      <c r="O9" s="84"/>
      <c r="P9" s="83">
        <f>LOOKUP(O9,COT!$V$6:$V$482,COT!$A$6:$A$482)</f>
        <v>0</v>
      </c>
      <c r="Q9" s="88"/>
      <c r="R9" s="83">
        <f>LOOKUP(Q9,'COT 2'!$E$2:$E$642,'COT 2'!$F$2:$F$642)</f>
        <v>0</v>
      </c>
      <c r="S9" s="83">
        <f>SUM(F9,H9,J9,N9,P9,R9,L9)</f>
        <v>0</v>
      </c>
    </row>
    <row r="10" spans="1:19" ht="11.25">
      <c r="A10" s="77">
        <v>1</v>
      </c>
      <c r="B10" s="83" t="s">
        <v>134</v>
      </c>
      <c r="C10" s="83" t="s">
        <v>174</v>
      </c>
      <c r="D10" s="83" t="s">
        <v>92</v>
      </c>
      <c r="E10" s="47">
        <v>7.9</v>
      </c>
      <c r="F10" s="83">
        <f>LOOKUP(E10,'COT 2'!$C$2:$C$438,'COT 2'!$D$2:$D$438)</f>
        <v>378</v>
      </c>
      <c r="G10" s="84"/>
      <c r="H10" s="83">
        <f>VLOOKUP(G10,'COT 2'!$S$2:$T$543,2)</f>
        <v>0</v>
      </c>
      <c r="I10" s="47">
        <v>9.98</v>
      </c>
      <c r="J10" s="83">
        <f>LOOKUP(I10,COT!$O$6:$O$506,COT!$A$6:$A$506)</f>
        <v>332</v>
      </c>
      <c r="K10" s="32"/>
      <c r="L10" s="32">
        <f>LOOKUP(K10,COT!$P$6:$P$506,COT!$A$6:$A$506)</f>
        <v>0</v>
      </c>
      <c r="M10" s="84"/>
      <c r="N10" s="83">
        <f>LOOKUP(M10,COT!$N$6:$N$506,COT!$A$6:$A$506)</f>
        <v>0</v>
      </c>
      <c r="O10" s="47">
        <v>8.8</v>
      </c>
      <c r="P10" s="83">
        <f>LOOKUP(O10,COT!$V$6:$V$482,COT!$A$6:$A$482)</f>
        <v>371</v>
      </c>
      <c r="Q10" s="86">
        <v>30400</v>
      </c>
      <c r="R10" s="83">
        <f>LOOKUP(Q10,'COT 2'!$E$2:$E$642,'COT 2'!$F$2:$F$642)</f>
        <v>350</v>
      </c>
      <c r="S10" s="83">
        <f>SUM(F10,H10,J10,N10,P10,R10,L10)</f>
        <v>1431</v>
      </c>
    </row>
    <row r="11" spans="1:19" ht="11.25">
      <c r="A11" s="77">
        <v>2</v>
      </c>
      <c r="B11" s="83" t="s">
        <v>175</v>
      </c>
      <c r="C11" s="83" t="s">
        <v>176</v>
      </c>
      <c r="D11" s="83" t="s">
        <v>177</v>
      </c>
      <c r="E11" s="47">
        <v>8.7</v>
      </c>
      <c r="F11" s="83">
        <f>LOOKUP(E11,'COT 2'!$C$2:$C$438,'COT 2'!$D$2:$D$438)</f>
        <v>314</v>
      </c>
      <c r="G11" s="84"/>
      <c r="H11" s="83">
        <f>VLOOKUP(G11,'COT 2'!$S$2:$T$543,2)</f>
        <v>0</v>
      </c>
      <c r="I11" s="84"/>
      <c r="J11" s="83">
        <f>LOOKUP(I11,COT!$O$6:$O$506,COT!$A$6:$A$506)</f>
        <v>0</v>
      </c>
      <c r="K11" s="32"/>
      <c r="L11" s="32">
        <f>LOOKUP(K11,COT!$P$6:$P$506,COT!$A$6:$A$506)</f>
        <v>0</v>
      </c>
      <c r="M11" s="47">
        <v>1.4</v>
      </c>
      <c r="N11" s="83">
        <f>LOOKUP(M11,COT!$N$6:$N$506,COT!$A$6:$A$506)</f>
        <v>306</v>
      </c>
      <c r="O11" s="47">
        <v>7.1</v>
      </c>
      <c r="P11" s="83">
        <f>LOOKUP(O11,COT!$V$6:$V$482,COT!$A$6:$A$482)</f>
        <v>340</v>
      </c>
      <c r="Q11" s="86">
        <v>30160</v>
      </c>
      <c r="R11" s="83">
        <f>LOOKUP(Q11,'COT 2'!$E$2:$E$642,'COT 2'!$F$2:$F$642)</f>
        <v>356</v>
      </c>
      <c r="S11" s="83">
        <f>SUM(F11,H11,J11,N11,P11,R11,L11)</f>
        <v>1316</v>
      </c>
    </row>
    <row r="12" spans="1:19" ht="11.25">
      <c r="A12" s="77">
        <v>3</v>
      </c>
      <c r="B12" s="83" t="s">
        <v>178</v>
      </c>
      <c r="C12" s="83" t="s">
        <v>179</v>
      </c>
      <c r="D12" s="83" t="s">
        <v>69</v>
      </c>
      <c r="E12" s="47">
        <v>8.4</v>
      </c>
      <c r="F12" s="83">
        <f>LOOKUP(E12,'COT 2'!$C$2:$C$438,'COT 2'!$D$2:$D$438)</f>
        <v>337</v>
      </c>
      <c r="G12" s="84"/>
      <c r="H12" s="83">
        <f>VLOOKUP(G12,'COT 2'!$S$2:$T$543,2)</f>
        <v>0</v>
      </c>
      <c r="I12" s="84"/>
      <c r="J12" s="83">
        <f>LOOKUP(I12,COT!$O$6:$O$506,COT!$A$6:$A$506)</f>
        <v>0</v>
      </c>
      <c r="K12" s="34">
        <v>4.4</v>
      </c>
      <c r="L12" s="32">
        <f>LOOKUP(K12,COT!$P$6:$P$506,COT!$A$6:$A$506)</f>
        <v>294</v>
      </c>
      <c r="M12" s="84"/>
      <c r="N12" s="83">
        <f>LOOKUP(M12,COT!$N$6:$N$506,COT!$A$6:$A$506)</f>
        <v>0</v>
      </c>
      <c r="O12" s="47">
        <v>7.2</v>
      </c>
      <c r="P12" s="83">
        <f>LOOKUP(O12,COT!$V$6:$V$482,COT!$A$6:$A$482)</f>
        <v>342</v>
      </c>
      <c r="Q12" s="86">
        <v>33620</v>
      </c>
      <c r="R12" s="83">
        <f>LOOKUP(Q12,'COT 2'!$E$2:$E$642,'COT 2'!$F$2:$F$642)</f>
        <v>273</v>
      </c>
      <c r="S12" s="83">
        <f>SUM(F12,H12,J12,N12,P12,R12,L12)</f>
        <v>1246</v>
      </c>
    </row>
    <row r="13" spans="1:19" ht="11.25">
      <c r="A13" s="77">
        <v>4</v>
      </c>
      <c r="B13" s="83" t="s">
        <v>102</v>
      </c>
      <c r="C13" s="83" t="s">
        <v>180</v>
      </c>
      <c r="D13" s="83" t="s">
        <v>69</v>
      </c>
      <c r="E13" s="47">
        <v>9.1</v>
      </c>
      <c r="F13" s="83">
        <f>LOOKUP(E13,'COT 2'!$C$2:$C$438,'COT 2'!$D$2:$D$438)</f>
        <v>285</v>
      </c>
      <c r="G13" s="84"/>
      <c r="H13" s="83">
        <f>VLOOKUP(G13,'COT 2'!$S$2:$T$543,2)</f>
        <v>0</v>
      </c>
      <c r="I13" s="84"/>
      <c r="J13" s="83">
        <f>LOOKUP(I13,COT!$O$6:$O$506,COT!$A$6:$A$506)</f>
        <v>0</v>
      </c>
      <c r="K13" s="34">
        <v>4.08</v>
      </c>
      <c r="L13" s="32">
        <f>LOOKUP(K13,COT!$P$6:$P$506,COT!$A$6:$A$506)</f>
        <v>270</v>
      </c>
      <c r="M13" s="84"/>
      <c r="N13" s="83">
        <f>LOOKUP(M13,COT!$N$6:$N$506,COT!$A$6:$A$506)</f>
        <v>0</v>
      </c>
      <c r="O13" s="47">
        <v>7.9</v>
      </c>
      <c r="P13" s="83">
        <f>LOOKUP(O13,COT!$V$6:$V$482,COT!$A$6:$A$482)</f>
        <v>355</v>
      </c>
      <c r="Q13" s="86">
        <v>34650</v>
      </c>
      <c r="R13" s="83">
        <f>LOOKUP(Q13,'COT 2'!$E$2:$E$642,'COT 2'!$F$2:$F$642)</f>
        <v>251</v>
      </c>
      <c r="S13" s="83">
        <f>SUM(F13,H13,J13,N13,P13,R13,L13)</f>
        <v>1161</v>
      </c>
    </row>
    <row r="14" spans="1:19" ht="11.25">
      <c r="A14" s="77">
        <v>5</v>
      </c>
      <c r="B14" s="83" t="s">
        <v>181</v>
      </c>
      <c r="C14" s="83" t="s">
        <v>182</v>
      </c>
      <c r="D14" s="83" t="s">
        <v>183</v>
      </c>
      <c r="E14" s="47">
        <v>11.4</v>
      </c>
      <c r="F14" s="83">
        <f>LOOKUP(E14,'COT 2'!$C$2:$C$438,'COT 2'!$D$2:$D$438)</f>
        <v>140</v>
      </c>
      <c r="G14" s="84"/>
      <c r="H14" s="83">
        <f>VLOOKUP(G14,'COT 2'!$S$2:$T$543,2)</f>
        <v>0</v>
      </c>
      <c r="I14" s="84"/>
      <c r="J14" s="83">
        <f>LOOKUP(I14,COT!$O$6:$O$506,COT!$A$6:$A$506)</f>
        <v>0</v>
      </c>
      <c r="K14" s="32"/>
      <c r="L14" s="32">
        <f>LOOKUP(K14,COT!$P$6:$P$506,COT!$A$6:$A$506)</f>
        <v>0</v>
      </c>
      <c r="M14" s="47">
        <v>1.05</v>
      </c>
      <c r="N14" s="83">
        <f>LOOKUP(M14,COT!$N$6:$N$506,COT!$A$6:$A$506)</f>
        <v>200</v>
      </c>
      <c r="O14" s="47">
        <v>8.9</v>
      </c>
      <c r="P14" s="83">
        <f>LOOKUP(O14,COT!$V$6:$V$482,COT!$A$6:$A$482)</f>
        <v>372</v>
      </c>
      <c r="Q14" s="86">
        <v>53340</v>
      </c>
      <c r="R14" s="83">
        <f>LOOKUP(Q14,'COT 2'!$E$2:$E$642,'COT 2'!$F$2:$F$642)</f>
        <v>311</v>
      </c>
      <c r="S14" s="83">
        <f>SUM(F14,H14,J14,N14,P14,R14,L14)</f>
        <v>1023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articipation"/>
  <dimension ref="A1:N22"/>
  <sheetViews>
    <sheetView workbookViewId="0" topLeftCell="A1">
      <selection activeCell="M27" sqref="M27"/>
    </sheetView>
  </sheetViews>
  <sheetFormatPr defaultColWidth="11.421875" defaultRowHeight="12.75"/>
  <cols>
    <col min="1" max="1" width="15.421875" style="4" customWidth="1"/>
    <col min="2" max="11" width="4.7109375" style="2" customWidth="1"/>
    <col min="12" max="12" width="11.421875" style="11" customWidth="1"/>
  </cols>
  <sheetData>
    <row r="1" spans="1:14" ht="18" customHeight="1">
      <c r="A1" s="89" t="s">
        <v>184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2" s="12" customFormat="1" ht="14.25">
      <c r="A3" s="90"/>
      <c r="B3" s="91" t="s">
        <v>45</v>
      </c>
      <c r="C3" s="92" t="s">
        <v>46</v>
      </c>
      <c r="D3" s="92" t="s">
        <v>47</v>
      </c>
      <c r="E3" s="92" t="s">
        <v>185</v>
      </c>
      <c r="F3" s="92" t="s">
        <v>186</v>
      </c>
      <c r="G3" s="92" t="s">
        <v>50</v>
      </c>
      <c r="H3" s="92" t="s">
        <v>51</v>
      </c>
      <c r="I3" s="92" t="s">
        <v>52</v>
      </c>
      <c r="J3" s="92" t="s">
        <v>187</v>
      </c>
      <c r="K3" s="93" t="s">
        <v>188</v>
      </c>
      <c r="L3" s="94" t="s">
        <v>48</v>
      </c>
    </row>
    <row r="4" spans="1:12" ht="16.5" customHeight="1">
      <c r="A4" s="95" t="s">
        <v>189</v>
      </c>
      <c r="B4" s="96" t="e">
        <f>'In BF'!#REF!</f>
        <v>#REF!</v>
      </c>
      <c r="C4" s="97" t="e">
        <f>'In MF'!#REF!</f>
        <v>#REF!</v>
      </c>
      <c r="D4" s="97" t="e">
        <f>'In CF'!#REF!</f>
        <v>#REF!</v>
      </c>
      <c r="E4" s="97">
        <f>'In JF'!C$24</f>
        <v>0</v>
      </c>
      <c r="F4" s="97">
        <f>'In SF'!C$23</f>
        <v>0</v>
      </c>
      <c r="G4" s="97" t="e">
        <f>'In BM'!#REF!</f>
        <v>#REF!</v>
      </c>
      <c r="H4" s="97" t="e">
        <f>'In MM'!#REF!</f>
        <v>#REF!</v>
      </c>
      <c r="I4" s="97" t="e">
        <f>'In CM'!#REF!</f>
        <v>#REF!</v>
      </c>
      <c r="J4" s="97">
        <f>'In JM'!C$23</f>
        <v>0</v>
      </c>
      <c r="K4" s="98">
        <f>'In SM'!C$23</f>
        <v>0</v>
      </c>
      <c r="L4" s="99" t="e">
        <f>SUM(B4:K4)</f>
        <v>#REF!</v>
      </c>
    </row>
    <row r="5" spans="1:12" ht="16.5" customHeight="1">
      <c r="A5" s="100" t="s">
        <v>190</v>
      </c>
      <c r="B5" s="101" t="e">
        <f>'In BF'!#REF!</f>
        <v>#REF!</v>
      </c>
      <c r="C5" s="102" t="e">
        <f>'In MF'!#REF!</f>
        <v>#REF!</v>
      </c>
      <c r="D5" s="102" t="e">
        <f>'In CF'!#REF!</f>
        <v>#REF!</v>
      </c>
      <c r="E5" s="102">
        <f>'In JF'!D$24</f>
        <v>0</v>
      </c>
      <c r="F5" s="102">
        <f>'In SF'!D$23</f>
        <v>0</v>
      </c>
      <c r="G5" s="102" t="e">
        <f>'In BM'!#REF!</f>
        <v>#REF!</v>
      </c>
      <c r="H5" s="102" t="e">
        <f>'In MM'!#REF!</f>
        <v>#REF!</v>
      </c>
      <c r="I5" s="102" t="e">
        <f>'In CM'!#REF!</f>
        <v>#REF!</v>
      </c>
      <c r="J5" s="102">
        <f>'In JM'!D$23</f>
        <v>0</v>
      </c>
      <c r="K5" s="103">
        <f>'In SM'!D$23</f>
        <v>0</v>
      </c>
      <c r="L5" s="104" t="e">
        <f aca="true" t="shared" si="0" ref="L5:L20">SUM(B5:K5)</f>
        <v>#REF!</v>
      </c>
    </row>
    <row r="6" spans="1:12" ht="16.5" customHeight="1">
      <c r="A6" s="100" t="s">
        <v>191</v>
      </c>
      <c r="B6" s="101" t="e">
        <f>'In BF'!#REF!</f>
        <v>#REF!</v>
      </c>
      <c r="C6" s="102" t="e">
        <f>'In MF'!#REF!</f>
        <v>#REF!</v>
      </c>
      <c r="D6" s="102" t="e">
        <f>'In CF'!#REF!</f>
        <v>#REF!</v>
      </c>
      <c r="E6" s="102">
        <f>'In JF'!E$24</f>
        <v>0</v>
      </c>
      <c r="F6" s="102">
        <f>'In SF'!E$23</f>
        <v>0</v>
      </c>
      <c r="G6" s="102" t="e">
        <f>'In BM'!#REF!</f>
        <v>#REF!</v>
      </c>
      <c r="H6" s="102" t="e">
        <f>'In MM'!#REF!</f>
        <v>#REF!</v>
      </c>
      <c r="I6" s="102" t="e">
        <f>'In CM'!#REF!</f>
        <v>#REF!</v>
      </c>
      <c r="J6" s="102">
        <f>'In JM'!E$23</f>
        <v>0</v>
      </c>
      <c r="K6" s="103">
        <f>'In SM'!E$23</f>
        <v>0</v>
      </c>
      <c r="L6" s="104" t="e">
        <f t="shared" si="0"/>
        <v>#REF!</v>
      </c>
    </row>
    <row r="7" spans="1:12" ht="16.5" customHeight="1">
      <c r="A7" s="100" t="s">
        <v>192</v>
      </c>
      <c r="B7" s="101" t="e">
        <f>'In BF'!#REF!</f>
        <v>#REF!</v>
      </c>
      <c r="C7" s="102" t="e">
        <f>'In MF'!#REF!</f>
        <v>#REF!</v>
      </c>
      <c r="D7" s="102" t="e">
        <f>'In CF'!#REF!</f>
        <v>#REF!</v>
      </c>
      <c r="E7" s="102">
        <f>'In JF'!F$24</f>
        <v>0</v>
      </c>
      <c r="F7" s="102">
        <f>'In SF'!F$23</f>
        <v>0</v>
      </c>
      <c r="G7" s="102" t="e">
        <f>'In BM'!#REF!</f>
        <v>#REF!</v>
      </c>
      <c r="H7" s="102" t="e">
        <f>'In MM'!#REF!</f>
        <v>#REF!</v>
      </c>
      <c r="I7" s="102" t="e">
        <f>'In CM'!#REF!</f>
        <v>#REF!</v>
      </c>
      <c r="J7" s="102">
        <f>'In JM'!F$23</f>
        <v>0</v>
      </c>
      <c r="K7" s="103">
        <f>'In SM'!F$23</f>
        <v>0</v>
      </c>
      <c r="L7" s="104" t="e">
        <f t="shared" si="0"/>
        <v>#REF!</v>
      </c>
    </row>
    <row r="8" spans="1:12" ht="16.5" customHeight="1">
      <c r="A8" s="100" t="s">
        <v>193</v>
      </c>
      <c r="B8" s="101" t="e">
        <f>'In BF'!#REF!</f>
        <v>#REF!</v>
      </c>
      <c r="C8" s="102" t="e">
        <f>'In MF'!#REF!</f>
        <v>#REF!</v>
      </c>
      <c r="D8" s="102" t="e">
        <f>'In CF'!#REF!</f>
        <v>#REF!</v>
      </c>
      <c r="E8" s="102">
        <f>'In JF'!G$24</f>
        <v>0</v>
      </c>
      <c r="F8" s="102">
        <f>'In SF'!G$23</f>
        <v>0</v>
      </c>
      <c r="G8" s="102" t="e">
        <f>'In BM'!#REF!</f>
        <v>#REF!</v>
      </c>
      <c r="H8" s="102" t="e">
        <f>'In MM'!#REF!</f>
        <v>#REF!</v>
      </c>
      <c r="I8" s="102" t="e">
        <f>'In CM'!#REF!</f>
        <v>#REF!</v>
      </c>
      <c r="J8" s="102">
        <f>'In JM'!G$23</f>
        <v>0</v>
      </c>
      <c r="K8" s="103">
        <f>'In SM'!G$23</f>
        <v>0</v>
      </c>
      <c r="L8" s="104" t="e">
        <f t="shared" si="0"/>
        <v>#REF!</v>
      </c>
    </row>
    <row r="9" spans="1:12" ht="16.5" customHeight="1">
      <c r="A9" s="100" t="s">
        <v>194</v>
      </c>
      <c r="B9" s="101" t="e">
        <f>'In BF'!#REF!</f>
        <v>#REF!</v>
      </c>
      <c r="C9" s="102" t="e">
        <f>'In MF'!#REF!</f>
        <v>#REF!</v>
      </c>
      <c r="D9" s="102" t="e">
        <f>'In CF'!#REF!</f>
        <v>#REF!</v>
      </c>
      <c r="E9" s="102">
        <f>'In JF'!H$24</f>
        <v>0</v>
      </c>
      <c r="F9" s="102">
        <f>'In SF'!H$23</f>
        <v>0</v>
      </c>
      <c r="G9" s="102" t="e">
        <f>'In BM'!#REF!</f>
        <v>#REF!</v>
      </c>
      <c r="H9" s="102" t="e">
        <f>'In MM'!#REF!</f>
        <v>#REF!</v>
      </c>
      <c r="I9" s="102" t="e">
        <f>'In CM'!#REF!</f>
        <v>#REF!</v>
      </c>
      <c r="J9" s="102">
        <f>'In JM'!H$23</f>
        <v>0</v>
      </c>
      <c r="K9" s="103">
        <f>'In SM'!H$23</f>
        <v>0</v>
      </c>
      <c r="L9" s="104" t="e">
        <f t="shared" si="0"/>
        <v>#REF!</v>
      </c>
    </row>
    <row r="10" spans="1:12" ht="16.5" customHeight="1">
      <c r="A10" s="100" t="s">
        <v>195</v>
      </c>
      <c r="B10" s="101" t="e">
        <f>'In BF'!#REF!</f>
        <v>#REF!</v>
      </c>
      <c r="C10" s="102" t="e">
        <f>'In MF'!#REF!</f>
        <v>#REF!</v>
      </c>
      <c r="D10" s="102" t="e">
        <f>'In CF'!#REF!</f>
        <v>#REF!</v>
      </c>
      <c r="E10" s="102">
        <f>'In JF'!I$24</f>
        <v>0</v>
      </c>
      <c r="F10" s="102">
        <f>'In SF'!I$23</f>
        <v>0</v>
      </c>
      <c r="G10" s="102" t="e">
        <f>'In BM'!#REF!</f>
        <v>#REF!</v>
      </c>
      <c r="H10" s="102" t="e">
        <f>'In MM'!#REF!</f>
        <v>#REF!</v>
      </c>
      <c r="I10" s="102" t="e">
        <f>'In CM'!#REF!</f>
        <v>#REF!</v>
      </c>
      <c r="J10" s="102">
        <f>'In JM'!I$23</f>
        <v>0</v>
      </c>
      <c r="K10" s="103">
        <f>'In SM'!I$23</f>
        <v>0</v>
      </c>
      <c r="L10" s="104" t="e">
        <f t="shared" si="0"/>
        <v>#REF!</v>
      </c>
    </row>
    <row r="11" spans="1:12" ht="16.5" customHeight="1">
      <c r="A11" s="100" t="s">
        <v>196</v>
      </c>
      <c r="B11" s="101" t="e">
        <f>'In BF'!#REF!</f>
        <v>#REF!</v>
      </c>
      <c r="C11" s="102" t="e">
        <f>'In MF'!#REF!</f>
        <v>#REF!</v>
      </c>
      <c r="D11" s="102" t="e">
        <f>'In CF'!#REF!</f>
        <v>#REF!</v>
      </c>
      <c r="E11" s="102">
        <f>'In JF'!J$24</f>
        <v>0</v>
      </c>
      <c r="F11" s="102">
        <f>'In SF'!J$23</f>
        <v>0</v>
      </c>
      <c r="G11" s="102" t="e">
        <f>'In BM'!#REF!</f>
        <v>#REF!</v>
      </c>
      <c r="H11" s="102" t="e">
        <f>'In MM'!#REF!</f>
        <v>#REF!</v>
      </c>
      <c r="I11" s="102" t="e">
        <f>'In CM'!#REF!</f>
        <v>#REF!</v>
      </c>
      <c r="J11" s="102">
        <f>'In JM'!J$23</f>
        <v>0</v>
      </c>
      <c r="K11" s="103">
        <f>'In SM'!J$23</f>
        <v>0</v>
      </c>
      <c r="L11" s="104" t="e">
        <f t="shared" si="0"/>
        <v>#REF!</v>
      </c>
    </row>
    <row r="12" spans="1:12" ht="16.5" customHeight="1">
      <c r="A12" s="100" t="s">
        <v>197</v>
      </c>
      <c r="B12" s="101" t="e">
        <f>'In BF'!#REF!</f>
        <v>#REF!</v>
      </c>
      <c r="C12" s="102" t="e">
        <f>'In MF'!#REF!</f>
        <v>#REF!</v>
      </c>
      <c r="D12" s="102" t="e">
        <f>'In CF'!#REF!</f>
        <v>#REF!</v>
      </c>
      <c r="E12" s="102">
        <f>'In JF'!K$24</f>
        <v>0</v>
      </c>
      <c r="F12" s="102">
        <f>'In SF'!K$23</f>
        <v>0</v>
      </c>
      <c r="G12" s="102" t="e">
        <f>'In BM'!#REF!</f>
        <v>#REF!</v>
      </c>
      <c r="H12" s="102" t="e">
        <f>'In MM'!#REF!</f>
        <v>#REF!</v>
      </c>
      <c r="I12" s="102" t="e">
        <f>'In CM'!#REF!</f>
        <v>#REF!</v>
      </c>
      <c r="J12" s="102">
        <f>'In JM'!K$23</f>
        <v>0</v>
      </c>
      <c r="K12" s="103">
        <f>'In SM'!K$23</f>
        <v>0</v>
      </c>
      <c r="L12" s="104" t="e">
        <f t="shared" si="0"/>
        <v>#REF!</v>
      </c>
    </row>
    <row r="13" spans="1:12" ht="16.5" customHeight="1">
      <c r="A13" s="100" t="s">
        <v>198</v>
      </c>
      <c r="B13" s="101" t="e">
        <f>'In BF'!#REF!</f>
        <v>#REF!</v>
      </c>
      <c r="C13" s="102" t="e">
        <f>'In MF'!#REF!</f>
        <v>#REF!</v>
      </c>
      <c r="D13" s="102" t="e">
        <f>'In CF'!#REF!</f>
        <v>#REF!</v>
      </c>
      <c r="E13" s="102">
        <f>'In JF'!L$24</f>
        <v>0</v>
      </c>
      <c r="F13" s="102">
        <f>'In SF'!L$23</f>
        <v>0</v>
      </c>
      <c r="G13" s="102" t="e">
        <f>'In BM'!#REF!</f>
        <v>#REF!</v>
      </c>
      <c r="H13" s="102" t="e">
        <f>'In MM'!#REF!</f>
        <v>#REF!</v>
      </c>
      <c r="I13" s="102" t="e">
        <f>'In CM'!#REF!</f>
        <v>#REF!</v>
      </c>
      <c r="J13" s="102">
        <f>'In JM'!L$23</f>
        <v>0</v>
      </c>
      <c r="K13" s="103">
        <f>'In SM'!L$23</f>
        <v>0</v>
      </c>
      <c r="L13" s="104" t="e">
        <f t="shared" si="0"/>
        <v>#REF!</v>
      </c>
    </row>
    <row r="14" spans="1:12" ht="16.5" customHeight="1">
      <c r="A14" s="100" t="s">
        <v>199</v>
      </c>
      <c r="B14" s="101" t="e">
        <f>'In BF'!#REF!</f>
        <v>#REF!</v>
      </c>
      <c r="C14" s="102" t="e">
        <f>'In MF'!#REF!</f>
        <v>#REF!</v>
      </c>
      <c r="D14" s="102" t="e">
        <f>'In CF'!#REF!</f>
        <v>#REF!</v>
      </c>
      <c r="E14" s="102">
        <f>'In JF'!M$24</f>
        <v>0</v>
      </c>
      <c r="F14" s="102">
        <f>'In SF'!M$23</f>
        <v>0</v>
      </c>
      <c r="G14" s="102" t="e">
        <f>'In BM'!#REF!</f>
        <v>#REF!</v>
      </c>
      <c r="H14" s="102" t="e">
        <f>'In MM'!#REF!</f>
        <v>#REF!</v>
      </c>
      <c r="I14" s="102" t="e">
        <f>'In CM'!#REF!</f>
        <v>#REF!</v>
      </c>
      <c r="J14" s="102">
        <f>'In JM'!M$23</f>
        <v>0</v>
      </c>
      <c r="K14" s="103">
        <f>'In SM'!M$23</f>
        <v>0</v>
      </c>
      <c r="L14" s="104" t="e">
        <f t="shared" si="0"/>
        <v>#REF!</v>
      </c>
    </row>
    <row r="15" spans="1:12" ht="16.5" customHeight="1">
      <c r="A15" s="100" t="s">
        <v>200</v>
      </c>
      <c r="B15" s="101" t="e">
        <f>'In BF'!#REF!</f>
        <v>#REF!</v>
      </c>
      <c r="C15" s="102" t="e">
        <f>'In MF'!#REF!</f>
        <v>#REF!</v>
      </c>
      <c r="D15" s="102" t="e">
        <f>'In CF'!#REF!</f>
        <v>#REF!</v>
      </c>
      <c r="E15" s="102">
        <f>'In JF'!N$24</f>
        <v>0</v>
      </c>
      <c r="F15" s="102">
        <f>'In SF'!N$23</f>
        <v>0</v>
      </c>
      <c r="G15" s="102" t="e">
        <f>'In BM'!#REF!</f>
        <v>#REF!</v>
      </c>
      <c r="H15" s="102" t="e">
        <f>'In MM'!#REF!</f>
        <v>#REF!</v>
      </c>
      <c r="I15" s="102" t="e">
        <f>'In CM'!#REF!</f>
        <v>#REF!</v>
      </c>
      <c r="J15" s="102">
        <f>'In JM'!N$23</f>
        <v>0</v>
      </c>
      <c r="K15" s="103">
        <f>'In SM'!N$23</f>
        <v>0</v>
      </c>
      <c r="L15" s="104" t="e">
        <f t="shared" si="0"/>
        <v>#REF!</v>
      </c>
    </row>
    <row r="16" spans="1:12" ht="16.5" customHeight="1">
      <c r="A16" s="100">
        <f>Notice!C14</f>
        <v>0</v>
      </c>
      <c r="B16" s="101" t="e">
        <f>'In BF'!#REF!</f>
        <v>#REF!</v>
      </c>
      <c r="C16" s="102" t="e">
        <f>'In MF'!#REF!</f>
        <v>#REF!</v>
      </c>
      <c r="D16" s="102" t="e">
        <f>'In CF'!#REF!</f>
        <v>#REF!</v>
      </c>
      <c r="E16" s="102">
        <f>'In JF'!O$24</f>
        <v>0</v>
      </c>
      <c r="F16" s="102">
        <f>'In SF'!O$23</f>
        <v>0</v>
      </c>
      <c r="G16" s="102" t="e">
        <f>'In BM'!#REF!</f>
        <v>#REF!</v>
      </c>
      <c r="H16" s="102" t="e">
        <f>'In MM'!#REF!</f>
        <v>#REF!</v>
      </c>
      <c r="I16" s="102" t="e">
        <f>'In CM'!#REF!</f>
        <v>#REF!</v>
      </c>
      <c r="J16" s="102">
        <f>'In JM'!O$23</f>
        <v>0</v>
      </c>
      <c r="K16" s="103">
        <f>'In SM'!O$23</f>
        <v>0</v>
      </c>
      <c r="L16" s="104" t="e">
        <f t="shared" si="0"/>
        <v>#REF!</v>
      </c>
    </row>
    <row r="17" spans="1:12" ht="16.5" customHeight="1">
      <c r="A17" s="100">
        <f>Notice!C15</f>
        <v>0</v>
      </c>
      <c r="B17" s="101" t="e">
        <f>'In BF'!#REF!</f>
        <v>#REF!</v>
      </c>
      <c r="C17" s="102" t="e">
        <f>'In MF'!#REF!</f>
        <v>#REF!</v>
      </c>
      <c r="D17" s="102" t="e">
        <f>'In CF'!#REF!</f>
        <v>#REF!</v>
      </c>
      <c r="E17" s="102">
        <f>'In JF'!P$24</f>
        <v>0</v>
      </c>
      <c r="F17" s="102">
        <f>'In SF'!P$23</f>
        <v>0</v>
      </c>
      <c r="G17" s="102" t="e">
        <f>'In BM'!#REF!</f>
        <v>#REF!</v>
      </c>
      <c r="H17" s="102" t="e">
        <f>'In MM'!#REF!</f>
        <v>#REF!</v>
      </c>
      <c r="I17" s="102" t="e">
        <f>'In CM'!#REF!</f>
        <v>#REF!</v>
      </c>
      <c r="J17" s="102">
        <f>'In JM'!P$23</f>
        <v>0</v>
      </c>
      <c r="K17" s="103">
        <f>'In SM'!P$23</f>
        <v>0</v>
      </c>
      <c r="L17" s="104" t="e">
        <f t="shared" si="0"/>
        <v>#REF!</v>
      </c>
    </row>
    <row r="18" spans="1:12" ht="16.5" customHeight="1">
      <c r="A18" s="100">
        <f>Notice!C16</f>
        <v>0</v>
      </c>
      <c r="B18" s="101" t="e">
        <f>'In BF'!#REF!</f>
        <v>#REF!</v>
      </c>
      <c r="C18" s="102" t="e">
        <f>'In MF'!#REF!</f>
        <v>#REF!</v>
      </c>
      <c r="D18" s="102" t="e">
        <f>'In CF'!#REF!</f>
        <v>#REF!</v>
      </c>
      <c r="E18" s="102">
        <f>'In JF'!Q$24</f>
        <v>0</v>
      </c>
      <c r="F18" s="102">
        <f>'In SF'!Q$23</f>
        <v>0</v>
      </c>
      <c r="G18" s="102" t="e">
        <f>'In BM'!#REF!</f>
        <v>#REF!</v>
      </c>
      <c r="H18" s="102" t="e">
        <f>'In MM'!#REF!</f>
        <v>#REF!</v>
      </c>
      <c r="I18" s="102" t="e">
        <f>'In CM'!#REF!</f>
        <v>#REF!</v>
      </c>
      <c r="J18" s="102">
        <f>'In JM'!Q$23</f>
        <v>0</v>
      </c>
      <c r="K18" s="103">
        <f>'In SM'!Q$23</f>
        <v>0</v>
      </c>
      <c r="L18" s="104" t="e">
        <f t="shared" si="0"/>
        <v>#REF!</v>
      </c>
    </row>
    <row r="19" spans="1:12" ht="16.5" customHeight="1">
      <c r="A19" s="100">
        <f>Notice!C17</f>
        <v>0</v>
      </c>
      <c r="B19" s="101" t="e">
        <f>'In BF'!#REF!</f>
        <v>#REF!</v>
      </c>
      <c r="C19" s="102" t="e">
        <f>'In MF'!#REF!</f>
        <v>#REF!</v>
      </c>
      <c r="D19" s="102" t="e">
        <f>'In CF'!#REF!</f>
        <v>#REF!</v>
      </c>
      <c r="E19" s="102">
        <f>'In JF'!R$24</f>
        <v>0</v>
      </c>
      <c r="F19" s="102">
        <f>'In SF'!R$23</f>
        <v>0</v>
      </c>
      <c r="G19" s="102" t="e">
        <f>'In BM'!#REF!</f>
        <v>#REF!</v>
      </c>
      <c r="H19" s="102" t="e">
        <f>'In MM'!#REF!</f>
        <v>#REF!</v>
      </c>
      <c r="I19" s="102" t="e">
        <f>'In CM'!#REF!</f>
        <v>#REF!</v>
      </c>
      <c r="J19" s="102">
        <f>'In JM'!R$23</f>
        <v>0</v>
      </c>
      <c r="K19" s="103">
        <f>'In SM'!R$23</f>
        <v>0</v>
      </c>
      <c r="L19" s="104" t="e">
        <f t="shared" si="0"/>
        <v>#REF!</v>
      </c>
    </row>
    <row r="20" spans="1:12" ht="16.5" customHeight="1">
      <c r="A20" s="100">
        <f>Notice!C18</f>
        <v>0</v>
      </c>
      <c r="B20" s="101" t="e">
        <f>'In BF'!#REF!</f>
        <v>#REF!</v>
      </c>
      <c r="C20" s="102" t="e">
        <f>'In MF'!#REF!</f>
        <v>#REF!</v>
      </c>
      <c r="D20" s="102" t="e">
        <f>'In CF'!#REF!</f>
        <v>#REF!</v>
      </c>
      <c r="E20" s="102">
        <f>'In JF'!S$24</f>
        <v>0</v>
      </c>
      <c r="F20" s="102">
        <f>'In SF'!S$23</f>
        <v>0</v>
      </c>
      <c r="G20" s="102" t="e">
        <f>'In BM'!#REF!</f>
        <v>#REF!</v>
      </c>
      <c r="H20" s="102" t="e">
        <f>'In MM'!#REF!</f>
        <v>#REF!</v>
      </c>
      <c r="I20" s="102" t="e">
        <f>'In CM'!#REF!</f>
        <v>#REF!</v>
      </c>
      <c r="J20" s="102">
        <f>'In JM'!S$23</f>
        <v>0</v>
      </c>
      <c r="K20" s="103">
        <f>'In SM'!S$23</f>
        <v>0</v>
      </c>
      <c r="L20" s="104" t="e">
        <f t="shared" si="0"/>
        <v>#REF!</v>
      </c>
    </row>
    <row r="21" spans="1:12" ht="12.75">
      <c r="A21" s="9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</row>
    <row r="22" spans="1:12" ht="13.5">
      <c r="A22" s="107"/>
      <c r="B22" s="108"/>
      <c r="C22" s="108"/>
      <c r="D22" s="108"/>
      <c r="E22" s="108"/>
      <c r="F22" s="108"/>
      <c r="G22" s="108"/>
      <c r="H22" s="108"/>
      <c r="I22" s="109" t="s">
        <v>201</v>
      </c>
      <c r="J22" s="108"/>
      <c r="K22" s="108"/>
      <c r="L22" s="110" t="e">
        <f>SUM(L4:L20)</f>
        <v>#REF!</v>
      </c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AT507"/>
  <sheetViews>
    <sheetView view="pageBreakPreview" zoomScaleSheetLayoutView="100" workbookViewId="0" topLeftCell="A1">
      <pane xSplit="1" ySplit="5" topLeftCell="B210" activePane="bottomRight" state="frozen"/>
      <selection pane="topLeft" activeCell="A1" sqref="A1"/>
      <selection pane="topRight" activeCell="B1" sqref="B1"/>
      <selection pane="bottomLeft" activeCell="A210" sqref="A210"/>
      <selection pane="bottomRight" activeCell="F214" sqref="F214"/>
    </sheetView>
  </sheetViews>
  <sheetFormatPr defaultColWidth="11.421875" defaultRowHeight="12.75"/>
  <cols>
    <col min="1" max="1" width="6.57421875" style="111" customWidth="1"/>
    <col min="2" max="2" width="6.28125" style="69" customWidth="1"/>
    <col min="3" max="3" width="6.8515625" style="69" customWidth="1"/>
    <col min="4" max="4" width="7.421875" style="69" customWidth="1"/>
    <col min="5" max="5" width="5.140625" style="69" customWidth="1"/>
    <col min="6" max="6" width="7.28125" style="69" customWidth="1"/>
    <col min="7" max="7" width="6.28125" style="69" customWidth="1"/>
    <col min="8" max="8" width="5.28125" style="69" customWidth="1"/>
    <col min="9" max="9" width="7.28125" style="16" customWidth="1"/>
    <col min="10" max="10" width="7.421875" style="16" customWidth="1"/>
    <col min="11" max="11" width="7.28125" style="16" customWidth="1"/>
    <col min="12" max="12" width="7.57421875" style="16" customWidth="1"/>
    <col min="13" max="13" width="5.28125" style="2" customWidth="1"/>
    <col min="14" max="16" width="5.7109375" style="69" customWidth="1"/>
    <col min="17" max="17" width="6.28125" style="69" customWidth="1"/>
    <col min="18" max="18" width="9.140625" style="69" customWidth="1"/>
    <col min="19" max="19" width="7.421875" style="69" customWidth="1"/>
    <col min="20" max="22" width="6.28125" style="69" customWidth="1"/>
    <col min="23" max="24" width="8.140625" style="69" customWidth="1"/>
    <col min="25" max="25" width="7.28125" style="69" customWidth="1"/>
    <col min="26" max="26" width="8.140625" style="69" customWidth="1"/>
    <col min="27" max="27" width="8.57421875" style="69" customWidth="1"/>
    <col min="28" max="28" width="8.140625" style="2" customWidth="1"/>
    <col min="29" max="29" width="7.28125" style="69" customWidth="1"/>
    <col min="30" max="31" width="7.421875" style="69" customWidth="1"/>
    <col min="32" max="32" width="8.57421875" style="69" customWidth="1"/>
    <col min="33" max="33" width="7.421875" style="2" customWidth="1"/>
    <col min="34" max="34" width="7.421875" style="69" customWidth="1"/>
    <col min="35" max="36" width="6.8515625" style="16" customWidth="1"/>
    <col min="37" max="37" width="7.7109375" style="16" customWidth="1"/>
    <col min="38" max="42" width="8.00390625" style="2" customWidth="1"/>
  </cols>
  <sheetData>
    <row r="1" spans="1:8" ht="15.75" customHeight="1">
      <c r="A1" s="112" t="s">
        <v>202</v>
      </c>
      <c r="B1" s="112"/>
      <c r="C1" s="112"/>
      <c r="D1" s="112"/>
      <c r="E1" s="112"/>
      <c r="F1" s="112"/>
      <c r="G1" s="16"/>
      <c r="H1" s="16"/>
    </row>
    <row r="2" spans="2:46" ht="12.75">
      <c r="B2" s="69" t="s">
        <v>203</v>
      </c>
      <c r="C2" s="69" t="s">
        <v>203</v>
      </c>
      <c r="D2" s="69" t="s">
        <v>203</v>
      </c>
      <c r="E2" s="69" t="s">
        <v>203</v>
      </c>
      <c r="F2" s="69" t="s">
        <v>203</v>
      </c>
      <c r="G2" s="69" t="s">
        <v>203</v>
      </c>
      <c r="H2" s="69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1"/>
      <c r="N2" s="69" t="s">
        <v>203</v>
      </c>
      <c r="O2" s="69" t="s">
        <v>203</v>
      </c>
      <c r="P2" s="69" t="s">
        <v>203</v>
      </c>
      <c r="Q2" s="69" t="s">
        <v>203</v>
      </c>
      <c r="R2" s="69" t="s">
        <v>203</v>
      </c>
      <c r="S2" s="69" t="s">
        <v>203</v>
      </c>
      <c r="T2" s="69" t="s">
        <v>203</v>
      </c>
      <c r="U2" s="69" t="s">
        <v>204</v>
      </c>
      <c r="V2" s="69" t="s">
        <v>203</v>
      </c>
      <c r="W2" s="69" t="s">
        <v>203</v>
      </c>
      <c r="X2" s="69" t="s">
        <v>203</v>
      </c>
      <c r="Y2" s="69" t="s">
        <v>203</v>
      </c>
      <c r="Z2" s="69" t="s">
        <v>203</v>
      </c>
      <c r="AA2" s="69" t="s">
        <v>203</v>
      </c>
      <c r="AB2" s="11" t="s">
        <v>205</v>
      </c>
      <c r="AC2" s="69" t="s">
        <v>203</v>
      </c>
      <c r="AD2" s="69" t="s">
        <v>203</v>
      </c>
      <c r="AE2" s="69" t="s">
        <v>203</v>
      </c>
      <c r="AF2" s="69" t="s">
        <v>203</v>
      </c>
      <c r="AG2" s="11" t="s">
        <v>206</v>
      </c>
      <c r="AH2" s="69" t="s">
        <v>203</v>
      </c>
      <c r="AI2" s="16" t="s">
        <v>207</v>
      </c>
      <c r="AJ2" s="16" t="s">
        <v>203</v>
      </c>
      <c r="AK2" s="16" t="s">
        <v>203</v>
      </c>
      <c r="AL2" s="11"/>
      <c r="AM2" s="11"/>
      <c r="AN2" s="11"/>
      <c r="AO2" s="11"/>
      <c r="AP2" s="11"/>
      <c r="AQ2" s="11"/>
      <c r="AR2" s="11"/>
      <c r="AS2" s="11"/>
      <c r="AT2" s="11"/>
    </row>
    <row r="3" spans="1:42" ht="12.75">
      <c r="A3" s="113" t="s">
        <v>208</v>
      </c>
      <c r="B3" s="114" t="s">
        <v>77</v>
      </c>
      <c r="C3" s="114" t="s">
        <v>209</v>
      </c>
      <c r="D3" s="114" t="s">
        <v>210</v>
      </c>
      <c r="E3" s="114" t="s">
        <v>211</v>
      </c>
      <c r="F3" s="114" t="s">
        <v>64</v>
      </c>
      <c r="G3" s="114" t="s">
        <v>212</v>
      </c>
      <c r="H3" s="114" t="s">
        <v>213</v>
      </c>
      <c r="I3" s="114" t="s">
        <v>214</v>
      </c>
      <c r="J3" s="114" t="s">
        <v>215</v>
      </c>
      <c r="K3" s="114" t="s">
        <v>216</v>
      </c>
      <c r="L3" s="114" t="s">
        <v>217</v>
      </c>
      <c r="M3" s="114" t="s">
        <v>218</v>
      </c>
      <c r="N3" s="114" t="s">
        <v>62</v>
      </c>
      <c r="O3" s="114" t="s">
        <v>219</v>
      </c>
      <c r="P3" s="114" t="s">
        <v>61</v>
      </c>
      <c r="Q3" s="114" t="s">
        <v>220</v>
      </c>
      <c r="R3" s="114" t="s">
        <v>221</v>
      </c>
      <c r="S3" s="114" t="s">
        <v>222</v>
      </c>
      <c r="T3" s="114" t="s">
        <v>223</v>
      </c>
      <c r="U3" s="114" t="s">
        <v>224</v>
      </c>
      <c r="V3" s="114" t="s">
        <v>225</v>
      </c>
      <c r="W3" s="114" t="s">
        <v>226</v>
      </c>
      <c r="X3" s="114" t="s">
        <v>227</v>
      </c>
      <c r="Y3" s="114" t="s">
        <v>228</v>
      </c>
      <c r="Z3" s="114" t="s">
        <v>229</v>
      </c>
      <c r="AA3" s="114" t="s">
        <v>230</v>
      </c>
      <c r="AB3" s="114" t="s">
        <v>231</v>
      </c>
      <c r="AC3" s="114" t="s">
        <v>232</v>
      </c>
      <c r="AD3" s="114" t="s">
        <v>233</v>
      </c>
      <c r="AE3" s="114" t="s">
        <v>234</v>
      </c>
      <c r="AF3" s="114" t="s">
        <v>235</v>
      </c>
      <c r="AG3" s="114" t="s">
        <v>236</v>
      </c>
      <c r="AH3" s="114" t="s">
        <v>237</v>
      </c>
      <c r="AI3" s="114" t="s">
        <v>238</v>
      </c>
      <c r="AJ3" s="114" t="s">
        <v>239</v>
      </c>
      <c r="AK3" s="114" t="s">
        <v>240</v>
      </c>
      <c r="AL3" s="114"/>
      <c r="AM3" s="114"/>
      <c r="AN3" s="114"/>
      <c r="AO3" s="114"/>
      <c r="AP3" s="114"/>
    </row>
    <row r="4" spans="1:42" ht="12.75">
      <c r="A4" s="113"/>
      <c r="B4" s="115" t="s">
        <v>241</v>
      </c>
      <c r="C4" s="115" t="s">
        <v>242</v>
      </c>
      <c r="D4" s="115" t="s">
        <v>243</v>
      </c>
      <c r="E4" s="115"/>
      <c r="F4" s="115" t="s">
        <v>244</v>
      </c>
      <c r="G4" s="115" t="s">
        <v>241</v>
      </c>
      <c r="H4" s="115" t="s">
        <v>46</v>
      </c>
      <c r="I4" s="115" t="s">
        <v>47</v>
      </c>
      <c r="J4" s="115" t="s">
        <v>245</v>
      </c>
      <c r="K4" s="115" t="s">
        <v>52</v>
      </c>
      <c r="L4" s="115" t="s">
        <v>246</v>
      </c>
      <c r="M4" s="115" t="s">
        <v>247</v>
      </c>
      <c r="N4" s="115" t="s">
        <v>248</v>
      </c>
      <c r="O4" s="115" t="s">
        <v>248</v>
      </c>
      <c r="P4" s="115" t="s">
        <v>248</v>
      </c>
      <c r="Q4" s="115" t="s">
        <v>45</v>
      </c>
      <c r="R4" s="115" t="s">
        <v>249</v>
      </c>
      <c r="S4" s="115" t="s">
        <v>250</v>
      </c>
      <c r="T4" s="115" t="s">
        <v>52</v>
      </c>
      <c r="U4" s="115" t="s">
        <v>187</v>
      </c>
      <c r="V4" s="115" t="s">
        <v>188</v>
      </c>
      <c r="W4" s="115" t="s">
        <v>45</v>
      </c>
      <c r="X4" s="115" t="s">
        <v>251</v>
      </c>
      <c r="Y4" s="115" t="s">
        <v>252</v>
      </c>
      <c r="Z4" s="115" t="s">
        <v>51</v>
      </c>
      <c r="AA4" s="115" t="s">
        <v>52</v>
      </c>
      <c r="AB4" s="115" t="s">
        <v>187</v>
      </c>
      <c r="AC4" s="115" t="s">
        <v>188</v>
      </c>
      <c r="AD4" s="115" t="s">
        <v>45</v>
      </c>
      <c r="AE4" s="115" t="s">
        <v>253</v>
      </c>
      <c r="AF4" s="115" t="s">
        <v>254</v>
      </c>
      <c r="AG4" s="115" t="s">
        <v>52</v>
      </c>
      <c r="AH4" s="115" t="s">
        <v>246</v>
      </c>
      <c r="AI4" s="115"/>
      <c r="AJ4" s="115" t="s">
        <v>242</v>
      </c>
      <c r="AK4" s="115"/>
      <c r="AL4" s="114"/>
      <c r="AM4" s="114"/>
      <c r="AN4" s="114"/>
      <c r="AO4" s="114"/>
      <c r="AP4" s="114"/>
    </row>
    <row r="5" spans="1:42" ht="12.75">
      <c r="A5" s="113"/>
      <c r="B5" s="116">
        <v>1</v>
      </c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  <c r="M5" s="116">
        <v>12</v>
      </c>
      <c r="N5" s="116">
        <v>13</v>
      </c>
      <c r="O5" s="116">
        <v>14</v>
      </c>
      <c r="P5" s="116">
        <v>15</v>
      </c>
      <c r="Q5" s="116">
        <v>16</v>
      </c>
      <c r="R5" s="116">
        <v>17</v>
      </c>
      <c r="S5" s="116">
        <v>18</v>
      </c>
      <c r="T5" s="116">
        <v>19</v>
      </c>
      <c r="U5" s="116">
        <v>20</v>
      </c>
      <c r="V5" s="116">
        <v>21</v>
      </c>
      <c r="W5" s="116">
        <v>22</v>
      </c>
      <c r="X5" s="116">
        <v>23</v>
      </c>
      <c r="Y5" s="116">
        <v>24</v>
      </c>
      <c r="Z5" s="116">
        <v>25</v>
      </c>
      <c r="AA5" s="116">
        <v>26</v>
      </c>
      <c r="AB5" s="116">
        <v>27</v>
      </c>
      <c r="AC5" s="116">
        <v>28</v>
      </c>
      <c r="AD5" s="116">
        <v>29</v>
      </c>
      <c r="AE5" s="116">
        <v>30</v>
      </c>
      <c r="AF5" s="116">
        <v>31</v>
      </c>
      <c r="AG5" s="116">
        <v>32</v>
      </c>
      <c r="AH5" s="116">
        <v>33</v>
      </c>
      <c r="AI5" s="116">
        <v>34</v>
      </c>
      <c r="AJ5" s="116">
        <v>35</v>
      </c>
      <c r="AK5" s="116">
        <v>36</v>
      </c>
      <c r="AL5" s="115"/>
      <c r="AM5" s="115"/>
      <c r="AN5" s="115"/>
      <c r="AO5" s="115"/>
      <c r="AP5" s="115"/>
    </row>
    <row r="6" spans="1:42" ht="12.75">
      <c r="A6" s="113">
        <v>0</v>
      </c>
      <c r="B6" s="116">
        <v>0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0</v>
      </c>
      <c r="Y6" s="116">
        <v>0</v>
      </c>
      <c r="Z6" s="116">
        <v>0</v>
      </c>
      <c r="AA6" s="116">
        <v>0</v>
      </c>
      <c r="AB6" s="116">
        <v>0</v>
      </c>
      <c r="AC6" s="116">
        <v>0</v>
      </c>
      <c r="AD6" s="116">
        <v>0</v>
      </c>
      <c r="AE6" s="116">
        <v>0</v>
      </c>
      <c r="AF6" s="116">
        <v>0</v>
      </c>
      <c r="AG6" s="116">
        <v>0</v>
      </c>
      <c r="AH6" s="116">
        <v>0</v>
      </c>
      <c r="AI6" s="116">
        <v>0</v>
      </c>
      <c r="AJ6" s="116">
        <v>0</v>
      </c>
      <c r="AK6" s="116">
        <v>0</v>
      </c>
      <c r="AL6" s="115"/>
      <c r="AM6" s="115"/>
      <c r="AN6" s="115"/>
      <c r="AO6" s="115"/>
      <c r="AP6" s="115"/>
    </row>
    <row r="7" spans="1:37" ht="12.75">
      <c r="A7" s="117">
        <v>1</v>
      </c>
      <c r="B7" s="69">
        <v>99</v>
      </c>
      <c r="C7" s="69">
        <v>99</v>
      </c>
      <c r="D7" s="69">
        <v>99</v>
      </c>
      <c r="E7" s="69">
        <v>99</v>
      </c>
      <c r="F7" s="118">
        <v>999900</v>
      </c>
      <c r="G7" s="69">
        <v>99</v>
      </c>
      <c r="H7" s="69">
        <v>99</v>
      </c>
      <c r="I7" s="69">
        <v>99</v>
      </c>
      <c r="J7" s="69">
        <v>99</v>
      </c>
      <c r="K7" s="69">
        <v>99</v>
      </c>
      <c r="L7" s="69">
        <v>99</v>
      </c>
      <c r="N7" s="69">
        <v>0.01</v>
      </c>
      <c r="O7" s="69">
        <v>0.01</v>
      </c>
      <c r="P7" s="69">
        <v>0.01</v>
      </c>
      <c r="Q7" s="69">
        <v>0.01</v>
      </c>
      <c r="R7" s="69">
        <v>0.01</v>
      </c>
      <c r="S7" s="69">
        <v>0.01</v>
      </c>
      <c r="T7" s="69">
        <v>0.01</v>
      </c>
      <c r="V7" s="69">
        <v>0.01</v>
      </c>
      <c r="W7" s="69">
        <v>0.01</v>
      </c>
      <c r="X7" s="69">
        <v>0.01</v>
      </c>
      <c r="Y7" s="69">
        <v>0.01</v>
      </c>
      <c r="Z7" s="69">
        <v>0.01</v>
      </c>
      <c r="AA7" s="69">
        <v>0.01</v>
      </c>
      <c r="AC7" s="69">
        <v>0.01</v>
      </c>
      <c r="AD7" s="69">
        <v>0.01</v>
      </c>
      <c r="AE7" s="69">
        <v>0.01</v>
      </c>
      <c r="AF7" s="69">
        <v>0.01</v>
      </c>
      <c r="AH7" s="69">
        <v>0.01</v>
      </c>
      <c r="AI7" s="69"/>
      <c r="AJ7" s="69">
        <v>999</v>
      </c>
      <c r="AK7" s="69">
        <v>999</v>
      </c>
    </row>
    <row r="8" spans="1:37" ht="12.75">
      <c r="A8" s="117">
        <v>2</v>
      </c>
      <c r="I8" s="69"/>
      <c r="J8" s="69"/>
      <c r="K8" s="69"/>
      <c r="L8" s="69"/>
      <c r="AI8" s="69"/>
      <c r="AJ8" s="69"/>
      <c r="AK8" s="69"/>
    </row>
    <row r="9" spans="1:37" ht="12.75">
      <c r="A9" s="117">
        <v>3</v>
      </c>
      <c r="I9" s="69"/>
      <c r="J9" s="69"/>
      <c r="K9" s="69"/>
      <c r="L9" s="69"/>
      <c r="AI9" s="69"/>
      <c r="AJ9" s="69"/>
      <c r="AK9" s="69"/>
    </row>
    <row r="10" spans="1:37" ht="12.75">
      <c r="A10" s="117">
        <v>4</v>
      </c>
      <c r="I10" s="69"/>
      <c r="J10" s="69"/>
      <c r="K10" s="69"/>
      <c r="L10" s="69"/>
      <c r="AI10" s="69"/>
      <c r="AJ10" s="69"/>
      <c r="AK10" s="69"/>
    </row>
    <row r="11" spans="1:37" ht="12.75">
      <c r="A11" s="117">
        <v>5</v>
      </c>
      <c r="I11" s="69"/>
      <c r="J11" s="69"/>
      <c r="K11" s="69"/>
      <c r="L11" s="69"/>
      <c r="AI11" s="69"/>
      <c r="AJ11" s="69"/>
      <c r="AK11" s="69"/>
    </row>
    <row r="12" spans="1:37" ht="12.75">
      <c r="A12" s="117">
        <v>6</v>
      </c>
      <c r="I12" s="69"/>
      <c r="J12" s="69"/>
      <c r="K12" s="69"/>
      <c r="L12" s="69"/>
      <c r="AI12" s="69"/>
      <c r="AJ12" s="69"/>
      <c r="AK12" s="69"/>
    </row>
    <row r="13" spans="1:37" ht="12.75">
      <c r="A13" s="117">
        <v>7</v>
      </c>
      <c r="I13" s="69"/>
      <c r="J13" s="69"/>
      <c r="K13" s="69"/>
      <c r="L13" s="69"/>
      <c r="AI13" s="69"/>
      <c r="AJ13" s="69"/>
      <c r="AK13" s="69"/>
    </row>
    <row r="14" spans="1:37" ht="12.75">
      <c r="A14" s="117">
        <v>8</v>
      </c>
      <c r="I14" s="69"/>
      <c r="J14" s="69"/>
      <c r="K14" s="69"/>
      <c r="L14" s="69"/>
      <c r="AI14" s="69"/>
      <c r="AJ14" s="69"/>
      <c r="AK14" s="69"/>
    </row>
    <row r="15" spans="1:37" ht="12.75">
      <c r="A15" s="117">
        <v>9</v>
      </c>
      <c r="I15" s="69"/>
      <c r="J15" s="69"/>
      <c r="K15" s="69"/>
      <c r="L15" s="69"/>
      <c r="AI15" s="69"/>
      <c r="AJ15" s="69"/>
      <c r="AK15" s="69"/>
    </row>
    <row r="16" spans="1:37" ht="12.75">
      <c r="A16" s="117">
        <v>10</v>
      </c>
      <c r="E16" s="69">
        <v>51.1</v>
      </c>
      <c r="F16" s="118">
        <v>62260</v>
      </c>
      <c r="I16" s="69"/>
      <c r="J16" s="69"/>
      <c r="K16" s="69"/>
      <c r="L16" s="69"/>
      <c r="N16" s="69">
        <v>0.5</v>
      </c>
      <c r="O16" s="69">
        <v>3.53</v>
      </c>
      <c r="P16" s="69">
        <v>1.82</v>
      </c>
      <c r="Q16" s="69">
        <v>3.44</v>
      </c>
      <c r="R16" s="69">
        <v>3.49</v>
      </c>
      <c r="S16" s="69">
        <v>4.37</v>
      </c>
      <c r="T16" s="69">
        <v>4.37</v>
      </c>
      <c r="U16" s="69">
        <v>3.94</v>
      </c>
      <c r="V16" s="69">
        <v>3.94</v>
      </c>
      <c r="AI16" s="69"/>
      <c r="AJ16" s="69"/>
      <c r="AK16" s="69"/>
    </row>
    <row r="17" spans="1:37" ht="12.75">
      <c r="A17" s="117">
        <v>11</v>
      </c>
      <c r="I17" s="69"/>
      <c r="J17" s="69"/>
      <c r="K17" s="69"/>
      <c r="L17" s="69"/>
      <c r="AI17" s="69"/>
      <c r="AJ17" s="69"/>
      <c r="AK17" s="69"/>
    </row>
    <row r="18" spans="1:37" ht="12.75">
      <c r="A18" s="117">
        <v>12</v>
      </c>
      <c r="I18" s="69"/>
      <c r="J18" s="69"/>
      <c r="K18" s="69"/>
      <c r="L18" s="69"/>
      <c r="AI18" s="69"/>
      <c r="AJ18" s="69"/>
      <c r="AK18" s="69"/>
    </row>
    <row r="19" spans="1:37" ht="12.75">
      <c r="A19" s="117">
        <v>13</v>
      </c>
      <c r="I19" s="69"/>
      <c r="J19" s="69"/>
      <c r="K19" s="69"/>
      <c r="L19" s="69"/>
      <c r="AI19" s="69"/>
      <c r="AJ19" s="69"/>
      <c r="AK19" s="69"/>
    </row>
    <row r="20" spans="1:37" ht="12.75">
      <c r="A20" s="117">
        <v>14</v>
      </c>
      <c r="I20" s="69"/>
      <c r="J20" s="69"/>
      <c r="K20" s="69"/>
      <c r="L20" s="69"/>
      <c r="AI20" s="69"/>
      <c r="AJ20" s="69"/>
      <c r="AK20" s="69"/>
    </row>
    <row r="21" spans="1:37" ht="12.75">
      <c r="A21" s="117">
        <v>15</v>
      </c>
      <c r="I21" s="69"/>
      <c r="J21" s="69"/>
      <c r="K21" s="69"/>
      <c r="L21" s="69"/>
      <c r="AI21" s="69"/>
      <c r="AJ21" s="69"/>
      <c r="AK21" s="69"/>
    </row>
    <row r="22" spans="1:37" ht="12.75">
      <c r="A22" s="117">
        <v>16</v>
      </c>
      <c r="I22" s="69"/>
      <c r="J22" s="69"/>
      <c r="K22" s="69"/>
      <c r="L22" s="69"/>
      <c r="AI22" s="69"/>
      <c r="AJ22" s="69"/>
      <c r="AK22" s="69"/>
    </row>
    <row r="23" spans="1:37" ht="12.75">
      <c r="A23" s="117">
        <v>17</v>
      </c>
      <c r="I23" s="69"/>
      <c r="J23" s="69"/>
      <c r="K23" s="69"/>
      <c r="L23" s="69"/>
      <c r="AI23" s="69"/>
      <c r="AJ23" s="69"/>
      <c r="AK23" s="69"/>
    </row>
    <row r="24" spans="1:37" ht="12.75">
      <c r="A24" s="117">
        <v>18</v>
      </c>
      <c r="I24" s="69"/>
      <c r="J24" s="69"/>
      <c r="K24" s="69"/>
      <c r="L24" s="69"/>
      <c r="AI24" s="69"/>
      <c r="AJ24" s="69"/>
      <c r="AK24" s="69"/>
    </row>
    <row r="25" spans="1:37" ht="12.75">
      <c r="A25" s="117">
        <v>19</v>
      </c>
      <c r="I25" s="69"/>
      <c r="J25" s="69"/>
      <c r="K25" s="69"/>
      <c r="L25" s="69"/>
      <c r="AI25" s="69"/>
      <c r="AJ25" s="69"/>
      <c r="AK25" s="69"/>
    </row>
    <row r="26" spans="1:37" ht="12.75">
      <c r="A26" s="117">
        <v>20</v>
      </c>
      <c r="E26" s="69">
        <v>50</v>
      </c>
      <c r="F26" s="118">
        <v>61420</v>
      </c>
      <c r="I26" s="69"/>
      <c r="J26" s="69"/>
      <c r="K26" s="69"/>
      <c r="L26" s="69"/>
      <c r="N26" s="69">
        <v>0.65</v>
      </c>
      <c r="O26" s="69">
        <v>3.65</v>
      </c>
      <c r="P26" s="69">
        <v>1.87</v>
      </c>
      <c r="AI26" s="69"/>
      <c r="AJ26" s="69"/>
      <c r="AK26" s="69"/>
    </row>
    <row r="27" spans="1:37" ht="12.75">
      <c r="A27" s="117">
        <v>21</v>
      </c>
      <c r="I27" s="69"/>
      <c r="J27" s="69"/>
      <c r="K27" s="69"/>
      <c r="L27" s="69"/>
      <c r="AI27" s="69"/>
      <c r="AJ27" s="69"/>
      <c r="AK27" s="69"/>
    </row>
    <row r="28" spans="1:37" ht="12.75">
      <c r="A28" s="117">
        <v>22</v>
      </c>
      <c r="I28" s="69"/>
      <c r="J28" s="69"/>
      <c r="K28" s="69"/>
      <c r="L28" s="69"/>
      <c r="AI28" s="69"/>
      <c r="AJ28" s="69"/>
      <c r="AK28" s="69"/>
    </row>
    <row r="29" spans="1:37" ht="12.75">
      <c r="A29" s="117">
        <v>23</v>
      </c>
      <c r="I29" s="69"/>
      <c r="J29" s="69"/>
      <c r="K29" s="69"/>
      <c r="L29" s="69"/>
      <c r="AI29" s="69"/>
      <c r="AJ29" s="69"/>
      <c r="AK29" s="69"/>
    </row>
    <row r="30" spans="1:37" ht="12.75">
      <c r="A30" s="117">
        <v>24</v>
      </c>
      <c r="I30" s="69"/>
      <c r="J30" s="69"/>
      <c r="K30" s="69"/>
      <c r="L30" s="69"/>
      <c r="AI30" s="69"/>
      <c r="AJ30" s="69"/>
      <c r="AK30" s="69"/>
    </row>
    <row r="31" spans="1:37" ht="12.75">
      <c r="A31" s="117">
        <v>25</v>
      </c>
      <c r="I31" s="69"/>
      <c r="J31" s="69"/>
      <c r="K31" s="69"/>
      <c r="L31" s="69"/>
      <c r="AI31" s="69"/>
      <c r="AJ31" s="69"/>
      <c r="AK31" s="69"/>
    </row>
    <row r="32" spans="1:37" ht="12.75">
      <c r="A32" s="117">
        <v>26</v>
      </c>
      <c r="I32" s="69"/>
      <c r="J32" s="69"/>
      <c r="K32" s="69"/>
      <c r="L32" s="69"/>
      <c r="AI32" s="69"/>
      <c r="AJ32" s="69"/>
      <c r="AK32" s="69"/>
    </row>
    <row r="33" spans="1:37" ht="12.75">
      <c r="A33" s="117">
        <v>27</v>
      </c>
      <c r="I33" s="69"/>
      <c r="J33" s="69"/>
      <c r="K33" s="69"/>
      <c r="L33" s="69"/>
      <c r="AI33" s="69"/>
      <c r="AJ33" s="69"/>
      <c r="AK33" s="69"/>
    </row>
    <row r="34" spans="1:37" ht="12.75">
      <c r="A34" s="117">
        <v>28</v>
      </c>
      <c r="I34" s="69"/>
      <c r="J34" s="69"/>
      <c r="K34" s="69"/>
      <c r="L34" s="69"/>
      <c r="AI34" s="69"/>
      <c r="AJ34" s="69"/>
      <c r="AK34" s="69"/>
    </row>
    <row r="35" spans="1:37" ht="12.75">
      <c r="A35" s="117">
        <v>29</v>
      </c>
      <c r="I35" s="69"/>
      <c r="J35" s="69"/>
      <c r="K35" s="69"/>
      <c r="L35" s="69"/>
      <c r="AI35" s="69"/>
      <c r="AJ35" s="69"/>
      <c r="AK35" s="69"/>
    </row>
    <row r="36" spans="1:37" ht="12.75">
      <c r="A36" s="117">
        <v>30</v>
      </c>
      <c r="E36" s="69">
        <v>49</v>
      </c>
      <c r="F36" s="118">
        <v>60600</v>
      </c>
      <c r="I36" s="69"/>
      <c r="J36" s="69"/>
      <c r="K36" s="69"/>
      <c r="L36" s="69"/>
      <c r="N36" s="69">
        <v>0.66</v>
      </c>
      <c r="O36" s="69">
        <v>3.77</v>
      </c>
      <c r="P36" s="69">
        <v>1.93</v>
      </c>
      <c r="AI36" s="69"/>
      <c r="AJ36" s="69"/>
      <c r="AK36" s="69"/>
    </row>
    <row r="37" spans="1:37" ht="12.75">
      <c r="A37" s="117">
        <v>31</v>
      </c>
      <c r="I37" s="69"/>
      <c r="J37" s="69"/>
      <c r="K37" s="69"/>
      <c r="L37" s="69"/>
      <c r="AI37" s="69"/>
      <c r="AJ37" s="69"/>
      <c r="AK37" s="69"/>
    </row>
    <row r="38" spans="1:37" ht="12.75">
      <c r="A38" s="117">
        <v>32</v>
      </c>
      <c r="I38" s="69"/>
      <c r="J38" s="69"/>
      <c r="K38" s="69"/>
      <c r="L38" s="69"/>
      <c r="AI38" s="69"/>
      <c r="AJ38" s="69"/>
      <c r="AK38" s="69"/>
    </row>
    <row r="39" spans="1:37" ht="12.75">
      <c r="A39" s="117">
        <v>33</v>
      </c>
      <c r="I39" s="69"/>
      <c r="J39" s="69"/>
      <c r="K39" s="69"/>
      <c r="L39" s="69"/>
      <c r="AI39" s="69"/>
      <c r="AJ39" s="69"/>
      <c r="AK39" s="69"/>
    </row>
    <row r="40" spans="1:37" ht="12.75">
      <c r="A40" s="117">
        <v>34</v>
      </c>
      <c r="I40" s="69"/>
      <c r="J40" s="69"/>
      <c r="K40" s="69"/>
      <c r="L40" s="69"/>
      <c r="AI40" s="69"/>
      <c r="AJ40" s="69"/>
      <c r="AK40" s="69"/>
    </row>
    <row r="41" spans="1:37" ht="12.75">
      <c r="A41" s="117">
        <v>35</v>
      </c>
      <c r="I41" s="69"/>
      <c r="J41" s="69"/>
      <c r="K41" s="69"/>
      <c r="L41" s="69"/>
      <c r="AI41" s="69"/>
      <c r="AJ41" s="69"/>
      <c r="AK41" s="69"/>
    </row>
    <row r="42" spans="1:37" ht="12.75">
      <c r="A42" s="117">
        <v>36</v>
      </c>
      <c r="I42" s="69"/>
      <c r="J42" s="69"/>
      <c r="K42" s="69"/>
      <c r="L42" s="69"/>
      <c r="AI42" s="69"/>
      <c r="AJ42" s="69"/>
      <c r="AK42" s="69"/>
    </row>
    <row r="43" spans="1:37" ht="12.75">
      <c r="A43" s="117">
        <v>37</v>
      </c>
      <c r="I43" s="69"/>
      <c r="J43" s="69"/>
      <c r="K43" s="69"/>
      <c r="L43" s="69"/>
      <c r="AI43" s="69"/>
      <c r="AJ43" s="69"/>
      <c r="AK43" s="69"/>
    </row>
    <row r="44" spans="1:37" ht="12.75">
      <c r="A44" s="117">
        <v>38</v>
      </c>
      <c r="I44" s="69"/>
      <c r="J44" s="69"/>
      <c r="K44" s="69"/>
      <c r="L44" s="69"/>
      <c r="AI44" s="69"/>
      <c r="AJ44" s="69"/>
      <c r="AK44" s="69"/>
    </row>
    <row r="45" spans="1:37" ht="12.75">
      <c r="A45" s="117">
        <v>39</v>
      </c>
      <c r="I45" s="69"/>
      <c r="J45" s="69"/>
      <c r="K45" s="69"/>
      <c r="L45" s="69"/>
      <c r="AI45" s="69"/>
      <c r="AJ45" s="69"/>
      <c r="AK45" s="69"/>
    </row>
    <row r="46" spans="1:37" ht="12.75">
      <c r="A46" s="117">
        <v>40</v>
      </c>
      <c r="E46" s="69">
        <v>48.1</v>
      </c>
      <c r="F46" s="118">
        <v>55800</v>
      </c>
      <c r="I46" s="69"/>
      <c r="J46" s="69"/>
      <c r="K46" s="69"/>
      <c r="L46" s="69"/>
      <c r="N46" s="69">
        <v>0.68</v>
      </c>
      <c r="O46" s="69">
        <v>3.89</v>
      </c>
      <c r="P46" s="69">
        <v>1.99</v>
      </c>
      <c r="AI46" s="69"/>
      <c r="AJ46" s="69"/>
      <c r="AK46" s="69"/>
    </row>
    <row r="47" spans="1:37" ht="12.75">
      <c r="A47" s="117">
        <v>41</v>
      </c>
      <c r="I47" s="69"/>
      <c r="J47" s="69"/>
      <c r="K47" s="69"/>
      <c r="L47" s="69"/>
      <c r="AI47" s="69"/>
      <c r="AJ47" s="69"/>
      <c r="AK47" s="69"/>
    </row>
    <row r="48" spans="1:37" ht="12.75">
      <c r="A48" s="117">
        <v>42</v>
      </c>
      <c r="I48" s="69"/>
      <c r="J48" s="69"/>
      <c r="K48" s="69"/>
      <c r="L48" s="69"/>
      <c r="AI48" s="69"/>
      <c r="AJ48" s="69"/>
      <c r="AK48" s="69"/>
    </row>
    <row r="49" spans="1:37" ht="12.75">
      <c r="A49" s="117">
        <v>43</v>
      </c>
      <c r="I49" s="69"/>
      <c r="J49" s="69"/>
      <c r="K49" s="69"/>
      <c r="L49" s="69"/>
      <c r="AI49" s="69"/>
      <c r="AJ49" s="69"/>
      <c r="AK49" s="69"/>
    </row>
    <row r="50" spans="1:37" ht="12.75">
      <c r="A50" s="117">
        <v>44</v>
      </c>
      <c r="I50" s="69"/>
      <c r="J50" s="69"/>
      <c r="K50" s="69"/>
      <c r="L50" s="69"/>
      <c r="AI50" s="69"/>
      <c r="AJ50" s="69"/>
      <c r="AK50" s="69"/>
    </row>
    <row r="51" spans="1:37" ht="12.75">
      <c r="A51" s="117">
        <v>45</v>
      </c>
      <c r="I51" s="69"/>
      <c r="J51" s="69"/>
      <c r="K51" s="69"/>
      <c r="L51" s="69"/>
      <c r="AI51" s="69"/>
      <c r="AJ51" s="69"/>
      <c r="AK51" s="69"/>
    </row>
    <row r="52" spans="1:37" ht="12.75">
      <c r="A52" s="117">
        <v>46</v>
      </c>
      <c r="I52" s="69"/>
      <c r="J52" s="69"/>
      <c r="K52" s="69"/>
      <c r="L52" s="69"/>
      <c r="AI52" s="69"/>
      <c r="AJ52" s="69"/>
      <c r="AK52" s="69"/>
    </row>
    <row r="53" spans="1:37" ht="12.75">
      <c r="A53" s="117">
        <v>47</v>
      </c>
      <c r="I53" s="69"/>
      <c r="J53" s="69"/>
      <c r="K53" s="69"/>
      <c r="L53" s="69"/>
      <c r="AI53" s="69"/>
      <c r="AJ53" s="69"/>
      <c r="AK53" s="69"/>
    </row>
    <row r="54" spans="1:37" ht="12.75">
      <c r="A54" s="117">
        <v>48</v>
      </c>
      <c r="I54" s="69"/>
      <c r="J54" s="69"/>
      <c r="K54" s="69"/>
      <c r="L54" s="69"/>
      <c r="AI54" s="69"/>
      <c r="AJ54" s="69"/>
      <c r="AK54" s="69"/>
    </row>
    <row r="55" spans="1:37" ht="12.75">
      <c r="A55" s="117">
        <v>49</v>
      </c>
      <c r="I55" s="69"/>
      <c r="J55" s="69"/>
      <c r="K55" s="69"/>
      <c r="L55" s="69"/>
      <c r="AI55" s="69"/>
      <c r="AJ55" s="69"/>
      <c r="AK55" s="69"/>
    </row>
    <row r="56" spans="1:37" ht="12.75">
      <c r="A56" s="117">
        <v>50</v>
      </c>
      <c r="E56" s="69">
        <v>47.1</v>
      </c>
      <c r="F56" s="118">
        <v>55010</v>
      </c>
      <c r="I56" s="69"/>
      <c r="J56" s="69"/>
      <c r="K56" s="69"/>
      <c r="L56" s="69"/>
      <c r="N56" s="69">
        <v>0.7</v>
      </c>
      <c r="O56" s="69">
        <v>4.02</v>
      </c>
      <c r="P56" s="69">
        <v>2.06</v>
      </c>
      <c r="AI56" s="69"/>
      <c r="AJ56" s="69"/>
      <c r="AK56" s="69"/>
    </row>
    <row r="57" spans="1:37" ht="12.75">
      <c r="A57" s="117">
        <v>51</v>
      </c>
      <c r="I57" s="69"/>
      <c r="J57" s="69"/>
      <c r="K57" s="69"/>
      <c r="L57" s="69"/>
      <c r="AI57" s="69"/>
      <c r="AJ57" s="69"/>
      <c r="AK57" s="69"/>
    </row>
    <row r="58" spans="1:37" ht="12.75">
      <c r="A58" s="117">
        <v>52</v>
      </c>
      <c r="I58" s="69"/>
      <c r="J58" s="69"/>
      <c r="K58" s="69"/>
      <c r="L58" s="69"/>
      <c r="AI58" s="69"/>
      <c r="AJ58" s="69"/>
      <c r="AK58" s="69"/>
    </row>
    <row r="59" spans="1:37" ht="12.75">
      <c r="A59" s="117">
        <v>53</v>
      </c>
      <c r="I59" s="69"/>
      <c r="J59" s="69"/>
      <c r="K59" s="69"/>
      <c r="L59" s="69"/>
      <c r="AI59" s="69"/>
      <c r="AJ59" s="69"/>
      <c r="AK59" s="69"/>
    </row>
    <row r="60" spans="1:37" ht="12.75">
      <c r="A60" s="117">
        <v>54</v>
      </c>
      <c r="I60" s="69"/>
      <c r="J60" s="69"/>
      <c r="K60" s="69"/>
      <c r="L60" s="69"/>
      <c r="AI60" s="69"/>
      <c r="AJ60" s="69"/>
      <c r="AK60" s="69"/>
    </row>
    <row r="61" spans="1:37" ht="12.75">
      <c r="A61" s="117">
        <v>55</v>
      </c>
      <c r="I61" s="69"/>
      <c r="J61" s="69"/>
      <c r="K61" s="69"/>
      <c r="L61" s="69"/>
      <c r="AI61" s="69"/>
      <c r="AJ61" s="69"/>
      <c r="AK61" s="69"/>
    </row>
    <row r="62" spans="1:37" ht="12.75">
      <c r="A62" s="117">
        <v>56</v>
      </c>
      <c r="I62" s="69"/>
      <c r="J62" s="69"/>
      <c r="K62" s="69"/>
      <c r="L62" s="69"/>
      <c r="AI62" s="69"/>
      <c r="AJ62" s="69"/>
      <c r="AK62" s="69"/>
    </row>
    <row r="63" spans="1:37" ht="12.75">
      <c r="A63" s="117">
        <v>57</v>
      </c>
      <c r="I63" s="69"/>
      <c r="J63" s="69"/>
      <c r="K63" s="69"/>
      <c r="L63" s="69"/>
      <c r="AI63" s="69"/>
      <c r="AJ63" s="69"/>
      <c r="AK63" s="69"/>
    </row>
    <row r="64" spans="1:37" ht="12.75">
      <c r="A64" s="117">
        <v>58</v>
      </c>
      <c r="I64" s="69"/>
      <c r="J64" s="69"/>
      <c r="K64" s="69"/>
      <c r="L64" s="69"/>
      <c r="AI64" s="69"/>
      <c r="AJ64" s="69"/>
      <c r="AK64" s="69"/>
    </row>
    <row r="65" spans="1:37" ht="12.75">
      <c r="A65" s="117">
        <v>59</v>
      </c>
      <c r="I65" s="69"/>
      <c r="J65" s="69"/>
      <c r="K65" s="69"/>
      <c r="L65" s="69"/>
      <c r="AI65" s="69"/>
      <c r="AJ65" s="69"/>
      <c r="AK65" s="69"/>
    </row>
    <row r="66" spans="1:37" ht="12.75">
      <c r="A66" s="117">
        <v>60</v>
      </c>
      <c r="C66" s="69">
        <v>16.9</v>
      </c>
      <c r="D66" s="69">
        <v>21</v>
      </c>
      <c r="E66" s="69">
        <v>46.1</v>
      </c>
      <c r="F66" s="118">
        <v>54260</v>
      </c>
      <c r="I66" s="69"/>
      <c r="J66" s="69"/>
      <c r="K66" s="69"/>
      <c r="L66" s="69"/>
      <c r="N66" s="69">
        <v>0.72</v>
      </c>
      <c r="O66" s="69">
        <v>4.15</v>
      </c>
      <c r="P66" s="69">
        <v>2.12</v>
      </c>
      <c r="AI66" s="69"/>
      <c r="AJ66" s="69"/>
      <c r="AK66" s="69"/>
    </row>
    <row r="67" spans="1:37" ht="12.75">
      <c r="A67" s="117">
        <v>61</v>
      </c>
      <c r="I67" s="69"/>
      <c r="J67" s="69"/>
      <c r="K67" s="69"/>
      <c r="L67" s="69"/>
      <c r="AI67" s="69"/>
      <c r="AJ67" s="69"/>
      <c r="AK67" s="69"/>
    </row>
    <row r="68" spans="1:37" ht="12.75">
      <c r="A68" s="117">
        <v>62</v>
      </c>
      <c r="I68" s="69"/>
      <c r="J68" s="69"/>
      <c r="K68" s="69"/>
      <c r="L68" s="69"/>
      <c r="AI68" s="69"/>
      <c r="AJ68" s="69"/>
      <c r="AK68" s="69"/>
    </row>
    <row r="69" spans="1:37" ht="12.75">
      <c r="A69" s="117">
        <v>63</v>
      </c>
      <c r="I69" s="69"/>
      <c r="J69" s="69"/>
      <c r="K69" s="69"/>
      <c r="L69" s="69"/>
      <c r="AI69" s="69"/>
      <c r="AJ69" s="69"/>
      <c r="AK69" s="69"/>
    </row>
    <row r="70" spans="1:37" ht="12.75">
      <c r="A70" s="117">
        <v>64</v>
      </c>
      <c r="I70" s="69"/>
      <c r="J70" s="69"/>
      <c r="K70" s="69"/>
      <c r="L70" s="69"/>
      <c r="AI70" s="69"/>
      <c r="AJ70" s="69"/>
      <c r="AK70" s="69"/>
    </row>
    <row r="71" spans="1:37" ht="12.75">
      <c r="A71" s="117">
        <v>65</v>
      </c>
      <c r="I71" s="69"/>
      <c r="J71" s="69"/>
      <c r="K71" s="69"/>
      <c r="L71" s="69"/>
      <c r="AI71" s="69"/>
      <c r="AJ71" s="69"/>
      <c r="AK71" s="69"/>
    </row>
    <row r="72" spans="1:37" ht="12.75">
      <c r="A72" s="117">
        <v>66</v>
      </c>
      <c r="I72" s="69"/>
      <c r="J72" s="69"/>
      <c r="K72" s="69"/>
      <c r="L72" s="69"/>
      <c r="AI72" s="69"/>
      <c r="AJ72" s="69"/>
      <c r="AK72" s="69"/>
    </row>
    <row r="73" spans="1:37" ht="12.75">
      <c r="A73" s="117">
        <v>67</v>
      </c>
      <c r="I73" s="69"/>
      <c r="J73" s="69"/>
      <c r="K73" s="69"/>
      <c r="L73" s="69"/>
      <c r="AI73" s="69"/>
      <c r="AJ73" s="69"/>
      <c r="AK73" s="69"/>
    </row>
    <row r="74" spans="1:37" ht="12.75">
      <c r="A74" s="117">
        <v>68</v>
      </c>
      <c r="I74" s="69"/>
      <c r="J74" s="69"/>
      <c r="K74" s="69"/>
      <c r="L74" s="69"/>
      <c r="AI74" s="69"/>
      <c r="AJ74" s="69"/>
      <c r="AK74" s="69"/>
    </row>
    <row r="75" spans="1:37" ht="12.75">
      <c r="A75" s="117">
        <v>69</v>
      </c>
      <c r="I75" s="69"/>
      <c r="J75" s="69"/>
      <c r="K75" s="69"/>
      <c r="L75" s="69"/>
      <c r="AI75" s="69"/>
      <c r="AJ75" s="69"/>
      <c r="AK75" s="69"/>
    </row>
    <row r="76" spans="1:37" ht="12.75">
      <c r="A76" s="117">
        <v>70</v>
      </c>
      <c r="C76" s="69">
        <v>16.6</v>
      </c>
      <c r="D76" s="69">
        <v>20.6</v>
      </c>
      <c r="E76" s="69">
        <v>45.2</v>
      </c>
      <c r="F76" s="118">
        <v>53520</v>
      </c>
      <c r="I76" s="69"/>
      <c r="J76" s="69"/>
      <c r="K76" s="69"/>
      <c r="L76" s="69"/>
      <c r="N76" s="69">
        <v>0.74</v>
      </c>
      <c r="O76" s="69">
        <v>4.29</v>
      </c>
      <c r="P76" s="69">
        <v>2.19</v>
      </c>
      <c r="AI76" s="69"/>
      <c r="AJ76" s="69"/>
      <c r="AK76" s="69"/>
    </row>
    <row r="77" spans="1:37" ht="12.75">
      <c r="A77" s="117">
        <v>71</v>
      </c>
      <c r="I77" s="69"/>
      <c r="J77" s="69"/>
      <c r="K77" s="69"/>
      <c r="L77" s="69"/>
      <c r="AI77" s="69"/>
      <c r="AJ77" s="69"/>
      <c r="AK77" s="69"/>
    </row>
    <row r="78" spans="1:37" ht="12.75">
      <c r="A78" s="117">
        <v>72</v>
      </c>
      <c r="I78" s="69"/>
      <c r="J78" s="69"/>
      <c r="K78" s="69"/>
      <c r="L78" s="69"/>
      <c r="AI78" s="69"/>
      <c r="AJ78" s="69"/>
      <c r="AK78" s="69"/>
    </row>
    <row r="79" spans="1:37" ht="12.75">
      <c r="A79" s="117">
        <v>73</v>
      </c>
      <c r="I79" s="69"/>
      <c r="J79" s="69"/>
      <c r="K79" s="69"/>
      <c r="L79" s="69"/>
      <c r="AI79" s="69"/>
      <c r="AJ79" s="69"/>
      <c r="AK79" s="69"/>
    </row>
    <row r="80" spans="1:37" ht="12.75">
      <c r="A80" s="117">
        <v>74</v>
      </c>
      <c r="I80" s="69"/>
      <c r="J80" s="69"/>
      <c r="K80" s="69"/>
      <c r="L80" s="69"/>
      <c r="AI80" s="69"/>
      <c r="AJ80" s="69"/>
      <c r="AK80" s="69"/>
    </row>
    <row r="81" spans="1:37" ht="12.75">
      <c r="A81" s="117">
        <v>75</v>
      </c>
      <c r="I81" s="69"/>
      <c r="J81" s="69"/>
      <c r="K81" s="69"/>
      <c r="L81" s="69"/>
      <c r="AI81" s="69"/>
      <c r="AJ81" s="69"/>
      <c r="AK81" s="69"/>
    </row>
    <row r="82" spans="1:37" ht="12.75">
      <c r="A82" s="117">
        <v>76</v>
      </c>
      <c r="I82" s="69"/>
      <c r="J82" s="69"/>
      <c r="K82" s="69"/>
      <c r="L82" s="69"/>
      <c r="AI82" s="69"/>
      <c r="AJ82" s="69"/>
      <c r="AK82" s="69"/>
    </row>
    <row r="83" spans="1:37" ht="12.75">
      <c r="A83" s="117">
        <v>77</v>
      </c>
      <c r="I83" s="69"/>
      <c r="J83" s="69"/>
      <c r="K83" s="69"/>
      <c r="L83" s="69"/>
      <c r="AI83" s="69"/>
      <c r="AJ83" s="69"/>
      <c r="AK83" s="69"/>
    </row>
    <row r="84" spans="1:37" ht="12.75">
      <c r="A84" s="117">
        <v>78</v>
      </c>
      <c r="I84" s="69"/>
      <c r="J84" s="69"/>
      <c r="K84" s="69"/>
      <c r="L84" s="69"/>
      <c r="AI84" s="69"/>
      <c r="AJ84" s="69"/>
      <c r="AK84" s="69"/>
    </row>
    <row r="85" spans="1:37" ht="12.75">
      <c r="A85" s="117">
        <v>79</v>
      </c>
      <c r="I85" s="69"/>
      <c r="J85" s="69"/>
      <c r="K85" s="69"/>
      <c r="L85" s="69"/>
      <c r="AI85" s="69"/>
      <c r="AJ85" s="69"/>
      <c r="AK85" s="69"/>
    </row>
    <row r="86" spans="1:37" ht="12.75">
      <c r="A86" s="117">
        <v>80</v>
      </c>
      <c r="C86" s="69">
        <v>16.3</v>
      </c>
      <c r="D86" s="69">
        <v>20.3</v>
      </c>
      <c r="E86" s="69">
        <v>44.3</v>
      </c>
      <c r="F86" s="118">
        <v>52790</v>
      </c>
      <c r="I86" s="69"/>
      <c r="J86" s="69"/>
      <c r="K86" s="69"/>
      <c r="L86" s="69"/>
      <c r="N86" s="69">
        <v>0.76</v>
      </c>
      <c r="O86" s="69">
        <v>4.43</v>
      </c>
      <c r="P86" s="69">
        <v>2.26</v>
      </c>
      <c r="AI86" s="69"/>
      <c r="AJ86" s="69"/>
      <c r="AK86" s="69"/>
    </row>
    <row r="87" spans="1:37" ht="12.75">
      <c r="A87" s="117">
        <v>81</v>
      </c>
      <c r="I87" s="69"/>
      <c r="J87" s="69"/>
      <c r="K87" s="69"/>
      <c r="L87" s="69"/>
      <c r="AI87" s="69"/>
      <c r="AJ87" s="69"/>
      <c r="AK87" s="69"/>
    </row>
    <row r="88" spans="1:37" ht="12.75">
      <c r="A88" s="117">
        <v>82</v>
      </c>
      <c r="I88" s="69"/>
      <c r="J88" s="69"/>
      <c r="K88" s="69"/>
      <c r="L88" s="69"/>
      <c r="AI88" s="69"/>
      <c r="AJ88" s="69"/>
      <c r="AK88" s="69"/>
    </row>
    <row r="89" spans="1:37" ht="12.75">
      <c r="A89" s="117">
        <v>83</v>
      </c>
      <c r="I89" s="69"/>
      <c r="J89" s="69"/>
      <c r="K89" s="69"/>
      <c r="L89" s="69"/>
      <c r="AI89" s="69"/>
      <c r="AJ89" s="69"/>
      <c r="AK89" s="69"/>
    </row>
    <row r="90" spans="1:37" ht="12.75">
      <c r="A90" s="117">
        <v>84</v>
      </c>
      <c r="I90" s="69"/>
      <c r="J90" s="69"/>
      <c r="K90" s="69"/>
      <c r="L90" s="69"/>
      <c r="AI90" s="69"/>
      <c r="AJ90" s="69"/>
      <c r="AK90" s="69"/>
    </row>
    <row r="91" spans="1:37" ht="12.75">
      <c r="A91" s="117">
        <v>85</v>
      </c>
      <c r="I91" s="69"/>
      <c r="J91" s="69"/>
      <c r="K91" s="69"/>
      <c r="L91" s="69"/>
      <c r="AI91" s="69"/>
      <c r="AJ91" s="69"/>
      <c r="AK91" s="69"/>
    </row>
    <row r="92" spans="1:37" ht="12.75">
      <c r="A92" s="117">
        <v>86</v>
      </c>
      <c r="I92" s="69"/>
      <c r="J92" s="69"/>
      <c r="K92" s="69"/>
      <c r="L92" s="69"/>
      <c r="AI92" s="69"/>
      <c r="AJ92" s="69"/>
      <c r="AK92" s="69"/>
    </row>
    <row r="93" spans="1:37" ht="12.75">
      <c r="A93" s="117">
        <v>87</v>
      </c>
      <c r="I93" s="69"/>
      <c r="J93" s="69"/>
      <c r="K93" s="69"/>
      <c r="L93" s="69"/>
      <c r="AI93" s="69"/>
      <c r="AJ93" s="69"/>
      <c r="AK93" s="69"/>
    </row>
    <row r="94" spans="1:37" ht="12.75">
      <c r="A94" s="117">
        <v>88</v>
      </c>
      <c r="I94" s="69"/>
      <c r="J94" s="69"/>
      <c r="K94" s="69"/>
      <c r="L94" s="69"/>
      <c r="AI94" s="69"/>
      <c r="AJ94" s="69"/>
      <c r="AK94" s="69"/>
    </row>
    <row r="95" spans="1:37" ht="12.75">
      <c r="A95" s="117">
        <v>89</v>
      </c>
      <c r="I95" s="69"/>
      <c r="J95" s="69"/>
      <c r="K95" s="69"/>
      <c r="L95" s="69"/>
      <c r="AI95" s="69"/>
      <c r="AJ95" s="69"/>
      <c r="AK95" s="69"/>
    </row>
    <row r="96" spans="1:37" ht="12.75">
      <c r="A96" s="117">
        <v>90</v>
      </c>
      <c r="C96" s="69">
        <v>16</v>
      </c>
      <c r="D96" s="69">
        <v>19.9</v>
      </c>
      <c r="E96" s="69">
        <v>43.4</v>
      </c>
      <c r="F96" s="118">
        <v>52080</v>
      </c>
      <c r="I96" s="69"/>
      <c r="J96" s="69"/>
      <c r="K96" s="69"/>
      <c r="L96" s="69"/>
      <c r="N96" s="69">
        <v>0.78</v>
      </c>
      <c r="O96" s="69">
        <v>4.57</v>
      </c>
      <c r="P96" s="69">
        <v>2.33</v>
      </c>
      <c r="AI96" s="69"/>
      <c r="AJ96" s="69"/>
      <c r="AK96" s="69"/>
    </row>
    <row r="97" spans="1:37" ht="12.75">
      <c r="A97" s="117">
        <v>91</v>
      </c>
      <c r="I97" s="69"/>
      <c r="J97" s="69"/>
      <c r="K97" s="69"/>
      <c r="L97" s="69"/>
      <c r="AI97" s="69"/>
      <c r="AJ97" s="69"/>
      <c r="AK97" s="69"/>
    </row>
    <row r="98" spans="1:37" ht="12.75">
      <c r="A98" s="117">
        <v>92</v>
      </c>
      <c r="I98" s="69"/>
      <c r="J98" s="69"/>
      <c r="K98" s="69"/>
      <c r="L98" s="69"/>
      <c r="AI98" s="69"/>
      <c r="AJ98" s="69"/>
      <c r="AK98" s="69"/>
    </row>
    <row r="99" spans="1:37" ht="12.75">
      <c r="A99" s="117">
        <v>93</v>
      </c>
      <c r="I99" s="69"/>
      <c r="J99" s="69"/>
      <c r="K99" s="69"/>
      <c r="L99" s="69"/>
      <c r="AI99" s="69"/>
      <c r="AJ99" s="69"/>
      <c r="AK99" s="69"/>
    </row>
    <row r="100" spans="1:37" ht="12.75">
      <c r="A100" s="117">
        <v>94</v>
      </c>
      <c r="I100" s="69"/>
      <c r="J100" s="69"/>
      <c r="K100" s="69"/>
      <c r="L100" s="69"/>
      <c r="AI100" s="69"/>
      <c r="AJ100" s="69"/>
      <c r="AK100" s="69"/>
    </row>
    <row r="101" spans="1:37" ht="12.75">
      <c r="A101" s="117">
        <v>95</v>
      </c>
      <c r="I101" s="69"/>
      <c r="J101" s="69"/>
      <c r="K101" s="69"/>
      <c r="L101" s="69"/>
      <c r="AI101" s="69"/>
      <c r="AJ101" s="69"/>
      <c r="AK101" s="69"/>
    </row>
    <row r="102" spans="1:37" ht="12.75">
      <c r="A102" s="117">
        <v>96</v>
      </c>
      <c r="I102" s="69"/>
      <c r="J102" s="69"/>
      <c r="K102" s="69"/>
      <c r="L102" s="69"/>
      <c r="AI102" s="69"/>
      <c r="AJ102" s="69"/>
      <c r="AK102" s="69"/>
    </row>
    <row r="103" spans="1:37" ht="12.75">
      <c r="A103" s="117">
        <v>97</v>
      </c>
      <c r="I103" s="69"/>
      <c r="J103" s="69"/>
      <c r="K103" s="69"/>
      <c r="L103" s="69"/>
      <c r="AI103" s="69"/>
      <c r="AJ103" s="69"/>
      <c r="AK103" s="69"/>
    </row>
    <row r="104" spans="1:37" ht="12.75">
      <c r="A104" s="117">
        <v>98</v>
      </c>
      <c r="I104" s="69"/>
      <c r="J104" s="69"/>
      <c r="K104" s="69"/>
      <c r="L104" s="69"/>
      <c r="AI104" s="69"/>
      <c r="AJ104" s="69"/>
      <c r="AK104" s="69"/>
    </row>
    <row r="105" spans="1:37" ht="12.75">
      <c r="A105" s="117">
        <v>99</v>
      </c>
      <c r="I105" s="69"/>
      <c r="J105" s="69"/>
      <c r="K105" s="69"/>
      <c r="L105" s="69"/>
      <c r="AI105" s="69"/>
      <c r="AJ105" s="69"/>
      <c r="AK105" s="69"/>
    </row>
    <row r="106" spans="1:37" ht="12.75">
      <c r="A106" s="117">
        <v>100</v>
      </c>
      <c r="B106" s="69">
        <v>12.3</v>
      </c>
      <c r="C106" s="69">
        <v>15.7</v>
      </c>
      <c r="D106" s="69">
        <v>19.5</v>
      </c>
      <c r="E106" s="69">
        <v>42.6</v>
      </c>
      <c r="F106" s="118">
        <v>51390</v>
      </c>
      <c r="I106" s="69"/>
      <c r="J106" s="69"/>
      <c r="K106" s="69"/>
      <c r="L106" s="69"/>
      <c r="N106" s="69">
        <v>0.8</v>
      </c>
      <c r="O106" s="69">
        <v>4.72</v>
      </c>
      <c r="P106" s="69">
        <v>2.4</v>
      </c>
      <c r="AI106" s="69"/>
      <c r="AJ106" s="69"/>
      <c r="AK106" s="69"/>
    </row>
    <row r="107" spans="1:37" ht="12.75">
      <c r="A107" s="117">
        <v>101</v>
      </c>
      <c r="I107" s="69"/>
      <c r="J107" s="69"/>
      <c r="K107" s="69"/>
      <c r="L107" s="69"/>
      <c r="AI107" s="69"/>
      <c r="AJ107" s="69"/>
      <c r="AK107" s="69"/>
    </row>
    <row r="108" spans="1:37" ht="12.75">
      <c r="A108" s="117">
        <v>102</v>
      </c>
      <c r="I108" s="69"/>
      <c r="J108" s="69"/>
      <c r="K108" s="69"/>
      <c r="L108" s="69"/>
      <c r="AI108" s="69"/>
      <c r="AJ108" s="69"/>
      <c r="AK108" s="69"/>
    </row>
    <row r="109" spans="1:37" ht="12.75">
      <c r="A109" s="117">
        <v>103</v>
      </c>
      <c r="I109" s="69"/>
      <c r="J109" s="69"/>
      <c r="K109" s="69"/>
      <c r="L109" s="69"/>
      <c r="AI109" s="69"/>
      <c r="AJ109" s="69"/>
      <c r="AK109" s="69"/>
    </row>
    <row r="110" spans="1:37" ht="12.75">
      <c r="A110" s="117">
        <v>104</v>
      </c>
      <c r="I110" s="69"/>
      <c r="J110" s="69"/>
      <c r="K110" s="69"/>
      <c r="L110" s="69"/>
      <c r="AI110" s="69"/>
      <c r="AJ110" s="69"/>
      <c r="AK110" s="69"/>
    </row>
    <row r="111" spans="1:37" ht="12.75">
      <c r="A111" s="117">
        <v>105</v>
      </c>
      <c r="I111" s="69"/>
      <c r="J111" s="69"/>
      <c r="K111" s="69"/>
      <c r="L111" s="69"/>
      <c r="AI111" s="69"/>
      <c r="AJ111" s="69"/>
      <c r="AK111" s="69"/>
    </row>
    <row r="112" spans="1:37" ht="12.75">
      <c r="A112" s="117">
        <v>106</v>
      </c>
      <c r="I112" s="69"/>
      <c r="J112" s="69"/>
      <c r="K112" s="69"/>
      <c r="L112" s="69"/>
      <c r="AI112" s="69"/>
      <c r="AJ112" s="69"/>
      <c r="AK112" s="69"/>
    </row>
    <row r="113" spans="1:37" ht="12.75">
      <c r="A113" s="117">
        <v>107</v>
      </c>
      <c r="I113" s="69"/>
      <c r="J113" s="69"/>
      <c r="K113" s="69"/>
      <c r="L113" s="69"/>
      <c r="AI113" s="69"/>
      <c r="AJ113" s="69"/>
      <c r="AK113" s="69"/>
    </row>
    <row r="114" spans="1:37" ht="12.75">
      <c r="A114" s="117">
        <v>108</v>
      </c>
      <c r="I114" s="69"/>
      <c r="J114" s="69"/>
      <c r="K114" s="69"/>
      <c r="L114" s="69"/>
      <c r="AI114" s="69"/>
      <c r="AJ114" s="69"/>
      <c r="AK114" s="69"/>
    </row>
    <row r="115" spans="1:37" ht="12.75">
      <c r="A115" s="117">
        <v>109</v>
      </c>
      <c r="I115" s="69"/>
      <c r="J115" s="69"/>
      <c r="K115" s="69"/>
      <c r="L115" s="69"/>
      <c r="AI115" s="69"/>
      <c r="AJ115" s="69"/>
      <c r="AK115" s="69"/>
    </row>
    <row r="116" spans="1:37" ht="12.75">
      <c r="A116" s="117">
        <v>110</v>
      </c>
      <c r="B116" s="69">
        <v>12.1</v>
      </c>
      <c r="C116" s="69">
        <v>15.5</v>
      </c>
      <c r="D116" s="69">
        <v>19.2</v>
      </c>
      <c r="E116" s="69">
        <v>41.7</v>
      </c>
      <c r="F116" s="118">
        <v>50710</v>
      </c>
      <c r="I116" s="69"/>
      <c r="J116" s="69"/>
      <c r="K116" s="69"/>
      <c r="L116" s="69"/>
      <c r="N116" s="69">
        <v>0.82</v>
      </c>
      <c r="O116" s="69">
        <v>4.83</v>
      </c>
      <c r="P116" s="69">
        <v>2.48</v>
      </c>
      <c r="AI116" s="69"/>
      <c r="AJ116" s="69"/>
      <c r="AK116" s="69"/>
    </row>
    <row r="117" spans="1:37" ht="12.75">
      <c r="A117" s="117">
        <v>111</v>
      </c>
      <c r="I117" s="69"/>
      <c r="J117" s="69"/>
      <c r="K117" s="69"/>
      <c r="L117" s="69"/>
      <c r="AI117" s="69"/>
      <c r="AJ117" s="69"/>
      <c r="AK117" s="69"/>
    </row>
    <row r="118" spans="1:37" ht="12.75">
      <c r="A118" s="117">
        <v>112</v>
      </c>
      <c r="I118" s="69"/>
      <c r="J118" s="69"/>
      <c r="K118" s="69"/>
      <c r="L118" s="69"/>
      <c r="AI118" s="69"/>
      <c r="AJ118" s="69"/>
      <c r="AK118" s="69"/>
    </row>
    <row r="119" spans="1:37" ht="12.75">
      <c r="A119" s="117">
        <v>113</v>
      </c>
      <c r="I119" s="69"/>
      <c r="J119" s="69"/>
      <c r="K119" s="69"/>
      <c r="L119" s="69"/>
      <c r="AI119" s="69"/>
      <c r="AJ119" s="69"/>
      <c r="AK119" s="69"/>
    </row>
    <row r="120" spans="1:37" ht="12.75">
      <c r="A120" s="117">
        <v>114</v>
      </c>
      <c r="I120" s="69"/>
      <c r="J120" s="69"/>
      <c r="K120" s="69"/>
      <c r="L120" s="69"/>
      <c r="AI120" s="69"/>
      <c r="AJ120" s="69"/>
      <c r="AK120" s="69"/>
    </row>
    <row r="121" spans="1:37" ht="12.75">
      <c r="A121" s="117">
        <v>115</v>
      </c>
      <c r="I121" s="69"/>
      <c r="J121" s="69"/>
      <c r="K121" s="69"/>
      <c r="L121" s="69"/>
      <c r="AI121" s="69"/>
      <c r="AJ121" s="69"/>
      <c r="AK121" s="69"/>
    </row>
    <row r="122" spans="1:37" ht="12.75">
      <c r="A122" s="117">
        <v>116</v>
      </c>
      <c r="I122" s="69"/>
      <c r="J122" s="69"/>
      <c r="K122" s="69"/>
      <c r="L122" s="69"/>
      <c r="AI122" s="69"/>
      <c r="AJ122" s="69"/>
      <c r="AK122" s="69"/>
    </row>
    <row r="123" spans="1:37" ht="12.75">
      <c r="A123" s="117">
        <v>117</v>
      </c>
      <c r="I123" s="69"/>
      <c r="J123" s="69"/>
      <c r="K123" s="69"/>
      <c r="L123" s="69"/>
      <c r="AI123" s="69"/>
      <c r="AJ123" s="69"/>
      <c r="AK123" s="69"/>
    </row>
    <row r="124" spans="1:37" ht="12.75">
      <c r="A124" s="117">
        <v>118</v>
      </c>
      <c r="I124" s="69"/>
      <c r="J124" s="69"/>
      <c r="K124" s="69"/>
      <c r="L124" s="69"/>
      <c r="AI124" s="69"/>
      <c r="AJ124" s="69"/>
      <c r="AK124" s="69"/>
    </row>
    <row r="125" spans="1:37" ht="12.75">
      <c r="A125" s="117">
        <v>119</v>
      </c>
      <c r="I125" s="69"/>
      <c r="J125" s="69"/>
      <c r="K125" s="69"/>
      <c r="L125" s="69"/>
      <c r="AI125" s="69"/>
      <c r="AJ125" s="69"/>
      <c r="AK125" s="69"/>
    </row>
    <row r="126" spans="1:37" ht="12.75">
      <c r="A126" s="117">
        <v>120</v>
      </c>
      <c r="B126" s="69">
        <v>11.9</v>
      </c>
      <c r="C126" s="69">
        <v>15.2</v>
      </c>
      <c r="D126" s="69">
        <v>18.9</v>
      </c>
      <c r="E126" s="69">
        <v>40.9</v>
      </c>
      <c r="F126" s="118">
        <v>50060</v>
      </c>
      <c r="G126" s="69">
        <v>13.9</v>
      </c>
      <c r="I126" s="69"/>
      <c r="J126" s="69"/>
      <c r="K126" s="69"/>
      <c r="L126" s="69"/>
      <c r="N126" s="69">
        <v>0.85</v>
      </c>
      <c r="O126" s="69">
        <v>5.04</v>
      </c>
      <c r="P126" s="69">
        <v>2.56</v>
      </c>
      <c r="Q126" s="69">
        <v>3.4</v>
      </c>
      <c r="AI126" s="69"/>
      <c r="AJ126" s="69"/>
      <c r="AK126" s="69"/>
    </row>
    <row r="127" spans="1:37" ht="12.75">
      <c r="A127" s="117">
        <v>121</v>
      </c>
      <c r="I127" s="69"/>
      <c r="J127" s="69"/>
      <c r="K127" s="69"/>
      <c r="L127" s="69"/>
      <c r="AI127" s="69"/>
      <c r="AJ127" s="69"/>
      <c r="AK127" s="69"/>
    </row>
    <row r="128" spans="1:37" ht="12.75">
      <c r="A128" s="117">
        <v>122</v>
      </c>
      <c r="I128" s="69"/>
      <c r="J128" s="69"/>
      <c r="K128" s="69"/>
      <c r="L128" s="69"/>
      <c r="AI128" s="69"/>
      <c r="AJ128" s="69"/>
      <c r="AK128" s="69"/>
    </row>
    <row r="129" spans="1:37" ht="12.75">
      <c r="A129" s="117">
        <v>123</v>
      </c>
      <c r="I129" s="69"/>
      <c r="J129" s="69"/>
      <c r="K129" s="69"/>
      <c r="L129" s="69"/>
      <c r="AI129" s="69"/>
      <c r="AJ129" s="69"/>
      <c r="AK129" s="69"/>
    </row>
    <row r="130" spans="1:37" ht="12.75">
      <c r="A130" s="117">
        <v>124</v>
      </c>
      <c r="I130" s="69"/>
      <c r="J130" s="69"/>
      <c r="K130" s="69"/>
      <c r="L130" s="69"/>
      <c r="AI130" s="69"/>
      <c r="AJ130" s="69"/>
      <c r="AK130" s="69"/>
    </row>
    <row r="131" spans="1:37" ht="12.75">
      <c r="A131" s="117">
        <v>125</v>
      </c>
      <c r="I131" s="69"/>
      <c r="J131" s="69"/>
      <c r="K131" s="69"/>
      <c r="L131" s="69"/>
      <c r="AI131" s="69"/>
      <c r="AJ131" s="69"/>
      <c r="AK131" s="69"/>
    </row>
    <row r="132" spans="1:37" ht="12.75">
      <c r="A132" s="117">
        <v>126</v>
      </c>
      <c r="I132" s="69"/>
      <c r="J132" s="69"/>
      <c r="K132" s="69"/>
      <c r="L132" s="69"/>
      <c r="AI132" s="69"/>
      <c r="AJ132" s="69"/>
      <c r="AK132" s="69"/>
    </row>
    <row r="133" spans="1:37" ht="12.75">
      <c r="A133" s="117">
        <v>127</v>
      </c>
      <c r="I133" s="69"/>
      <c r="J133" s="69"/>
      <c r="K133" s="69"/>
      <c r="L133" s="69"/>
      <c r="AI133" s="69"/>
      <c r="AJ133" s="69"/>
      <c r="AK133" s="69"/>
    </row>
    <row r="134" spans="1:37" ht="12.75">
      <c r="A134" s="117">
        <v>128</v>
      </c>
      <c r="I134" s="69"/>
      <c r="J134" s="69"/>
      <c r="K134" s="69"/>
      <c r="L134" s="69"/>
      <c r="AI134" s="69"/>
      <c r="AJ134" s="69"/>
      <c r="AK134" s="69"/>
    </row>
    <row r="135" spans="1:37" ht="12.75">
      <c r="A135" s="117">
        <v>129</v>
      </c>
      <c r="I135" s="69"/>
      <c r="J135" s="69"/>
      <c r="K135" s="69"/>
      <c r="L135" s="69"/>
      <c r="AI135" s="69"/>
      <c r="AJ135" s="69"/>
      <c r="AK135" s="69"/>
    </row>
    <row r="136" spans="1:37" ht="12.75">
      <c r="A136" s="117">
        <v>130</v>
      </c>
      <c r="B136" s="69">
        <v>11.7</v>
      </c>
      <c r="C136" s="69">
        <v>15</v>
      </c>
      <c r="D136" s="69">
        <v>18.6</v>
      </c>
      <c r="E136" s="69">
        <v>40.1</v>
      </c>
      <c r="F136" s="118">
        <v>45410</v>
      </c>
      <c r="G136" s="69">
        <v>13.8</v>
      </c>
      <c r="I136" s="69"/>
      <c r="J136" s="69"/>
      <c r="K136" s="69"/>
      <c r="L136" s="69"/>
      <c r="N136" s="69">
        <v>0.87</v>
      </c>
      <c r="O136" s="69">
        <v>5.2</v>
      </c>
      <c r="P136" s="69">
        <v>2.64</v>
      </c>
      <c r="Q136" s="69">
        <v>3.45</v>
      </c>
      <c r="AI136" s="69"/>
      <c r="AJ136" s="69"/>
      <c r="AK136" s="69"/>
    </row>
    <row r="137" spans="1:37" ht="12.75">
      <c r="A137" s="117">
        <v>131</v>
      </c>
      <c r="I137" s="69"/>
      <c r="J137" s="69"/>
      <c r="K137" s="69"/>
      <c r="L137" s="69"/>
      <c r="AI137" s="69"/>
      <c r="AJ137" s="69"/>
      <c r="AK137" s="69"/>
    </row>
    <row r="138" spans="1:37" ht="12.75">
      <c r="A138" s="117">
        <v>132</v>
      </c>
      <c r="I138" s="69"/>
      <c r="J138" s="69"/>
      <c r="K138" s="69"/>
      <c r="L138" s="69"/>
      <c r="AI138" s="69"/>
      <c r="AJ138" s="69"/>
      <c r="AK138" s="69"/>
    </row>
    <row r="139" spans="1:37" ht="12.75">
      <c r="A139" s="117">
        <v>133</v>
      </c>
      <c r="I139" s="69"/>
      <c r="J139" s="69"/>
      <c r="K139" s="69"/>
      <c r="L139" s="69"/>
      <c r="AI139" s="69"/>
      <c r="AJ139" s="69"/>
      <c r="AK139" s="69"/>
    </row>
    <row r="140" spans="1:37" ht="12.75">
      <c r="A140" s="117">
        <v>134</v>
      </c>
      <c r="I140" s="69"/>
      <c r="J140" s="69"/>
      <c r="K140" s="69"/>
      <c r="L140" s="69"/>
      <c r="AI140" s="69"/>
      <c r="AJ140" s="69"/>
      <c r="AK140" s="69"/>
    </row>
    <row r="141" spans="1:37" ht="12.75">
      <c r="A141" s="117">
        <v>135</v>
      </c>
      <c r="G141" s="69">
        <v>13.7</v>
      </c>
      <c r="I141" s="69"/>
      <c r="J141" s="69"/>
      <c r="K141" s="69"/>
      <c r="L141" s="69"/>
      <c r="AI141" s="69"/>
      <c r="AJ141" s="69"/>
      <c r="AK141" s="69"/>
    </row>
    <row r="142" spans="1:37" ht="12.75">
      <c r="A142" s="117">
        <v>136</v>
      </c>
      <c r="I142" s="69"/>
      <c r="J142" s="69"/>
      <c r="K142" s="69"/>
      <c r="L142" s="69"/>
      <c r="AI142" s="69"/>
      <c r="AJ142" s="69"/>
      <c r="AK142" s="69"/>
    </row>
    <row r="143" spans="1:37" ht="12.75">
      <c r="A143" s="117">
        <v>137</v>
      </c>
      <c r="I143" s="69"/>
      <c r="J143" s="69"/>
      <c r="K143" s="69"/>
      <c r="L143" s="69"/>
      <c r="AI143" s="69"/>
      <c r="AJ143" s="69"/>
      <c r="AK143" s="69"/>
    </row>
    <row r="144" spans="1:37" ht="12.75">
      <c r="A144" s="117">
        <v>138</v>
      </c>
      <c r="I144" s="69"/>
      <c r="J144" s="69"/>
      <c r="K144" s="69"/>
      <c r="L144" s="69"/>
      <c r="AI144" s="69"/>
      <c r="AJ144" s="69"/>
      <c r="AK144" s="69"/>
    </row>
    <row r="145" spans="1:37" ht="12.75">
      <c r="A145" s="117">
        <v>139</v>
      </c>
      <c r="I145" s="69"/>
      <c r="J145" s="69"/>
      <c r="K145" s="69"/>
      <c r="L145" s="69"/>
      <c r="AI145" s="69"/>
      <c r="AJ145" s="69"/>
      <c r="AK145" s="69"/>
    </row>
    <row r="146" spans="1:37" ht="12.75">
      <c r="A146" s="117">
        <v>140</v>
      </c>
      <c r="B146" s="69">
        <v>11.5</v>
      </c>
      <c r="C146" s="69">
        <v>14.7</v>
      </c>
      <c r="D146" s="69">
        <v>18.2</v>
      </c>
      <c r="E146" s="69">
        <v>39.3</v>
      </c>
      <c r="F146" s="118">
        <v>44780</v>
      </c>
      <c r="G146" s="69">
        <v>13.6</v>
      </c>
      <c r="I146" s="69"/>
      <c r="J146" s="69"/>
      <c r="K146" s="69"/>
      <c r="L146" s="69"/>
      <c r="N146" s="69">
        <v>0.89</v>
      </c>
      <c r="O146" s="69">
        <v>5.37</v>
      </c>
      <c r="P146" s="69">
        <v>2.72</v>
      </c>
      <c r="Q146" s="69">
        <v>3.6</v>
      </c>
      <c r="AI146" s="69"/>
      <c r="AJ146" s="69"/>
      <c r="AK146" s="69"/>
    </row>
    <row r="147" spans="1:37" ht="12.75">
      <c r="A147" s="117">
        <v>141</v>
      </c>
      <c r="I147" s="69"/>
      <c r="J147" s="69"/>
      <c r="K147" s="69"/>
      <c r="L147" s="69"/>
      <c r="AI147" s="69"/>
      <c r="AJ147" s="69"/>
      <c r="AK147" s="69"/>
    </row>
    <row r="148" spans="1:37" ht="12.75">
      <c r="A148" s="117">
        <v>142</v>
      </c>
      <c r="I148" s="69"/>
      <c r="J148" s="69"/>
      <c r="K148" s="69"/>
      <c r="L148" s="69"/>
      <c r="AI148" s="69"/>
      <c r="AJ148" s="69"/>
      <c r="AK148" s="69"/>
    </row>
    <row r="149" spans="1:37" ht="12.75">
      <c r="A149" s="117">
        <v>143</v>
      </c>
      <c r="I149" s="69"/>
      <c r="J149" s="69"/>
      <c r="K149" s="69"/>
      <c r="L149" s="69"/>
      <c r="AI149" s="69"/>
      <c r="AJ149" s="69"/>
      <c r="AK149" s="69"/>
    </row>
    <row r="150" spans="1:37" ht="12.75">
      <c r="A150" s="117">
        <v>144</v>
      </c>
      <c r="I150" s="69"/>
      <c r="J150" s="69"/>
      <c r="K150" s="69"/>
      <c r="L150" s="69"/>
      <c r="AI150" s="69"/>
      <c r="AJ150" s="69"/>
      <c r="AK150" s="69"/>
    </row>
    <row r="151" spans="1:37" ht="12.75">
      <c r="A151" s="117">
        <v>145</v>
      </c>
      <c r="I151" s="69"/>
      <c r="J151" s="69"/>
      <c r="K151" s="69"/>
      <c r="L151" s="69"/>
      <c r="AI151" s="69"/>
      <c r="AJ151" s="69"/>
      <c r="AK151" s="69"/>
    </row>
    <row r="152" spans="1:37" ht="12.75">
      <c r="A152" s="117">
        <v>146</v>
      </c>
      <c r="I152" s="69"/>
      <c r="J152" s="69"/>
      <c r="K152" s="69"/>
      <c r="L152" s="69"/>
      <c r="AI152" s="69"/>
      <c r="AJ152" s="69"/>
      <c r="AK152" s="69"/>
    </row>
    <row r="153" spans="1:37" ht="12.75">
      <c r="A153" s="117">
        <v>147</v>
      </c>
      <c r="I153" s="69"/>
      <c r="J153" s="69"/>
      <c r="K153" s="69"/>
      <c r="L153" s="69"/>
      <c r="AI153" s="69"/>
      <c r="AJ153" s="69"/>
      <c r="AK153" s="69"/>
    </row>
    <row r="154" spans="1:37" ht="12.75">
      <c r="A154" s="117">
        <v>148</v>
      </c>
      <c r="I154" s="69"/>
      <c r="J154" s="69"/>
      <c r="K154" s="69"/>
      <c r="L154" s="69"/>
      <c r="AI154" s="69"/>
      <c r="AJ154" s="69"/>
      <c r="AK154" s="69"/>
    </row>
    <row r="155" spans="1:37" ht="12.75">
      <c r="A155" s="117">
        <v>149</v>
      </c>
      <c r="I155" s="69"/>
      <c r="J155" s="69"/>
      <c r="K155" s="69"/>
      <c r="L155" s="69"/>
      <c r="AI155" s="69"/>
      <c r="AJ155" s="69"/>
      <c r="AK155" s="69"/>
    </row>
    <row r="156" spans="1:37" ht="12.75">
      <c r="A156" s="117">
        <v>150</v>
      </c>
      <c r="B156" s="69">
        <v>11.3</v>
      </c>
      <c r="C156" s="69">
        <v>14.5</v>
      </c>
      <c r="D156" s="69">
        <v>17.9</v>
      </c>
      <c r="E156" s="69">
        <v>38.6</v>
      </c>
      <c r="F156" s="118">
        <v>44160</v>
      </c>
      <c r="G156" s="69">
        <v>13.4</v>
      </c>
      <c r="I156" s="69"/>
      <c r="J156" s="69"/>
      <c r="K156" s="69"/>
      <c r="L156" s="69"/>
      <c r="N156" s="69">
        <v>0.92</v>
      </c>
      <c r="O156" s="69">
        <v>5.55</v>
      </c>
      <c r="P156" s="69">
        <v>2.81</v>
      </c>
      <c r="Q156" s="69">
        <v>3.85</v>
      </c>
      <c r="AI156" s="69"/>
      <c r="AJ156" s="69"/>
      <c r="AK156" s="69">
        <v>65</v>
      </c>
    </row>
    <row r="157" spans="1:37" ht="12.75">
      <c r="A157" s="117">
        <v>151</v>
      </c>
      <c r="I157" s="69"/>
      <c r="J157" s="69"/>
      <c r="K157" s="69"/>
      <c r="L157" s="69"/>
      <c r="AI157" s="69"/>
      <c r="AJ157" s="69"/>
      <c r="AK157" s="69"/>
    </row>
    <row r="158" spans="1:37" ht="12.75">
      <c r="A158" s="117">
        <v>152</v>
      </c>
      <c r="I158" s="69"/>
      <c r="J158" s="69"/>
      <c r="K158" s="69"/>
      <c r="L158" s="69"/>
      <c r="AI158" s="69"/>
      <c r="AJ158" s="69"/>
      <c r="AK158" s="69"/>
    </row>
    <row r="159" spans="1:37" ht="12.75">
      <c r="A159" s="117">
        <v>153</v>
      </c>
      <c r="I159" s="69"/>
      <c r="J159" s="69"/>
      <c r="K159" s="69"/>
      <c r="L159" s="69"/>
      <c r="AI159" s="69"/>
      <c r="AJ159" s="69"/>
      <c r="AK159" s="69"/>
    </row>
    <row r="160" spans="1:37" ht="12.75">
      <c r="A160" s="117">
        <v>154</v>
      </c>
      <c r="I160" s="69"/>
      <c r="J160" s="69"/>
      <c r="K160" s="69"/>
      <c r="L160" s="69"/>
      <c r="AI160" s="69"/>
      <c r="AJ160" s="69"/>
      <c r="AK160" s="69"/>
    </row>
    <row r="161" spans="1:37" ht="12.75">
      <c r="A161" s="117">
        <v>155</v>
      </c>
      <c r="I161" s="69"/>
      <c r="J161" s="69"/>
      <c r="K161" s="69"/>
      <c r="L161" s="69"/>
      <c r="AI161" s="69"/>
      <c r="AJ161" s="69"/>
      <c r="AK161" s="69"/>
    </row>
    <row r="162" spans="1:37" ht="12.75">
      <c r="A162" s="117">
        <v>156</v>
      </c>
      <c r="I162" s="69"/>
      <c r="J162" s="69"/>
      <c r="K162" s="69"/>
      <c r="L162" s="69"/>
      <c r="AI162" s="69"/>
      <c r="AJ162" s="69"/>
      <c r="AK162" s="69"/>
    </row>
    <row r="163" spans="1:37" ht="12.75">
      <c r="A163" s="117">
        <v>157</v>
      </c>
      <c r="I163" s="69"/>
      <c r="J163" s="69"/>
      <c r="K163" s="69"/>
      <c r="L163" s="69"/>
      <c r="AI163" s="69"/>
      <c r="AJ163" s="69"/>
      <c r="AK163" s="69"/>
    </row>
    <row r="164" spans="1:37" ht="12.75">
      <c r="A164" s="117">
        <v>158</v>
      </c>
      <c r="I164" s="69"/>
      <c r="J164" s="69"/>
      <c r="K164" s="69"/>
      <c r="L164" s="69"/>
      <c r="AI164" s="69"/>
      <c r="AJ164" s="69"/>
      <c r="AK164" s="69"/>
    </row>
    <row r="165" spans="1:37" ht="12.75">
      <c r="A165" s="117">
        <v>159</v>
      </c>
      <c r="I165" s="69"/>
      <c r="J165" s="69"/>
      <c r="K165" s="69"/>
      <c r="L165" s="69"/>
      <c r="AI165" s="69"/>
      <c r="AJ165" s="69"/>
      <c r="AK165" s="69"/>
    </row>
    <row r="166" spans="1:37" ht="12.75">
      <c r="A166" s="117">
        <v>160</v>
      </c>
      <c r="B166" s="69">
        <v>11.1</v>
      </c>
      <c r="C166" s="69">
        <v>14.2</v>
      </c>
      <c r="D166" s="69">
        <v>17.6</v>
      </c>
      <c r="E166" s="69">
        <v>37.8</v>
      </c>
      <c r="F166" s="118">
        <v>43560</v>
      </c>
      <c r="G166" s="69">
        <v>13.3</v>
      </c>
      <c r="I166" s="69"/>
      <c r="J166" s="69"/>
      <c r="K166" s="69"/>
      <c r="L166" s="69"/>
      <c r="N166" s="69">
        <v>0.94</v>
      </c>
      <c r="O166" s="69">
        <v>5.73</v>
      </c>
      <c r="P166" s="69">
        <v>2.9</v>
      </c>
      <c r="Q166" s="69">
        <v>4</v>
      </c>
      <c r="R166" s="69">
        <v>3.5</v>
      </c>
      <c r="AI166" s="69"/>
      <c r="AJ166" s="69"/>
      <c r="AK166" s="69"/>
    </row>
    <row r="167" spans="1:37" ht="12.75">
      <c r="A167" s="117">
        <v>161</v>
      </c>
      <c r="I167" s="69"/>
      <c r="J167" s="69"/>
      <c r="K167" s="69"/>
      <c r="L167" s="69"/>
      <c r="AI167" s="69"/>
      <c r="AJ167" s="69"/>
      <c r="AK167" s="69"/>
    </row>
    <row r="168" spans="1:37" ht="12.75">
      <c r="A168" s="117">
        <v>162</v>
      </c>
      <c r="I168" s="69"/>
      <c r="J168" s="69"/>
      <c r="K168" s="69"/>
      <c r="L168" s="69"/>
      <c r="AI168" s="69"/>
      <c r="AJ168" s="69"/>
      <c r="AK168" s="69"/>
    </row>
    <row r="169" spans="1:37" ht="12.75">
      <c r="A169" s="117">
        <v>163</v>
      </c>
      <c r="I169" s="69"/>
      <c r="J169" s="69"/>
      <c r="K169" s="69"/>
      <c r="L169" s="69"/>
      <c r="AI169" s="69"/>
      <c r="AJ169" s="69"/>
      <c r="AK169" s="69"/>
    </row>
    <row r="170" spans="1:37" ht="12.75">
      <c r="A170" s="117">
        <v>164</v>
      </c>
      <c r="I170" s="69"/>
      <c r="J170" s="69"/>
      <c r="K170" s="69"/>
      <c r="L170" s="69"/>
      <c r="AI170" s="69"/>
      <c r="AJ170" s="69"/>
      <c r="AK170" s="69"/>
    </row>
    <row r="171" spans="1:37" ht="12.75">
      <c r="A171" s="117">
        <v>165</v>
      </c>
      <c r="B171" s="69">
        <v>11</v>
      </c>
      <c r="C171" s="69">
        <v>14.1</v>
      </c>
      <c r="D171" s="69">
        <v>17.5</v>
      </c>
      <c r="E171" s="69">
        <v>37.4</v>
      </c>
      <c r="F171" s="118">
        <v>43260</v>
      </c>
      <c r="G171" s="69">
        <v>13.1</v>
      </c>
      <c r="I171" s="69"/>
      <c r="J171" s="69"/>
      <c r="K171" s="69"/>
      <c r="L171" s="69"/>
      <c r="N171" s="69">
        <v>0.96</v>
      </c>
      <c r="O171" s="69">
        <v>5.82</v>
      </c>
      <c r="P171" s="69">
        <v>2.94</v>
      </c>
      <c r="Q171" s="69">
        <v>4.1</v>
      </c>
      <c r="R171" s="69">
        <v>3.63</v>
      </c>
      <c r="AI171" s="69"/>
      <c r="AJ171" s="69"/>
      <c r="AK171" s="69"/>
    </row>
    <row r="172" spans="1:37" ht="12.75">
      <c r="A172" s="117">
        <v>166</v>
      </c>
      <c r="I172" s="69"/>
      <c r="J172" s="69"/>
      <c r="K172" s="69"/>
      <c r="L172" s="69"/>
      <c r="AI172" s="69"/>
      <c r="AJ172" s="69"/>
      <c r="AK172" s="69"/>
    </row>
    <row r="173" spans="1:37" ht="12.75">
      <c r="A173" s="117">
        <v>167</v>
      </c>
      <c r="I173" s="69"/>
      <c r="J173" s="69"/>
      <c r="K173" s="69"/>
      <c r="L173" s="69"/>
      <c r="AI173" s="69"/>
      <c r="AJ173" s="69"/>
      <c r="AK173" s="69"/>
    </row>
    <row r="174" spans="1:37" ht="12.75">
      <c r="A174" s="117">
        <v>168</v>
      </c>
      <c r="I174" s="69"/>
      <c r="J174" s="69"/>
      <c r="K174" s="69"/>
      <c r="L174" s="69"/>
      <c r="AI174" s="69"/>
      <c r="AJ174" s="69"/>
      <c r="AK174" s="69"/>
    </row>
    <row r="175" spans="1:37" ht="12.75">
      <c r="A175" s="117">
        <v>169</v>
      </c>
      <c r="I175" s="69"/>
      <c r="J175" s="69"/>
      <c r="K175" s="69"/>
      <c r="L175" s="69"/>
      <c r="AI175" s="69"/>
      <c r="AJ175" s="69"/>
      <c r="AK175" s="69"/>
    </row>
    <row r="176" spans="1:37" ht="12.75">
      <c r="A176" s="117">
        <v>170</v>
      </c>
      <c r="B176" s="69">
        <v>10.9</v>
      </c>
      <c r="C176" s="69">
        <v>14</v>
      </c>
      <c r="D176" s="69">
        <v>17.3</v>
      </c>
      <c r="E176" s="69">
        <v>37.1</v>
      </c>
      <c r="F176" s="118">
        <v>42970</v>
      </c>
      <c r="G176" s="69">
        <v>13</v>
      </c>
      <c r="I176" s="69">
        <v>24</v>
      </c>
      <c r="J176" s="69"/>
      <c r="K176" s="69"/>
      <c r="L176" s="69"/>
      <c r="N176" s="69">
        <v>0.97</v>
      </c>
      <c r="O176" s="69">
        <v>5.92</v>
      </c>
      <c r="P176" s="69">
        <v>3</v>
      </c>
      <c r="Q176" s="69">
        <v>4.2</v>
      </c>
      <c r="R176" s="69">
        <v>3.75</v>
      </c>
      <c r="AI176" s="69"/>
      <c r="AJ176" s="69"/>
      <c r="AK176" s="69"/>
    </row>
    <row r="177" spans="1:37" ht="12.75">
      <c r="A177" s="117">
        <v>171</v>
      </c>
      <c r="I177" s="69"/>
      <c r="J177" s="69"/>
      <c r="K177" s="69"/>
      <c r="L177" s="69"/>
      <c r="AI177" s="69"/>
      <c r="AJ177" s="69"/>
      <c r="AK177" s="69"/>
    </row>
    <row r="178" spans="1:37" ht="12.75">
      <c r="A178" s="117">
        <v>172</v>
      </c>
      <c r="I178" s="69"/>
      <c r="J178" s="69"/>
      <c r="K178" s="69"/>
      <c r="L178" s="69"/>
      <c r="AI178" s="69"/>
      <c r="AJ178" s="69"/>
      <c r="AK178" s="69"/>
    </row>
    <row r="179" spans="1:37" ht="12.75">
      <c r="A179" s="117">
        <v>173</v>
      </c>
      <c r="I179" s="69"/>
      <c r="J179" s="69"/>
      <c r="K179" s="69"/>
      <c r="L179" s="69"/>
      <c r="AI179" s="69"/>
      <c r="AJ179" s="69"/>
      <c r="AK179" s="69"/>
    </row>
    <row r="180" spans="1:37" ht="12.75">
      <c r="A180" s="117">
        <v>174</v>
      </c>
      <c r="I180" s="69"/>
      <c r="J180" s="69"/>
      <c r="K180" s="69"/>
      <c r="L180" s="69"/>
      <c r="AI180" s="69"/>
      <c r="AJ180" s="69"/>
      <c r="AK180" s="69"/>
    </row>
    <row r="181" spans="1:37" ht="12.75">
      <c r="A181" s="117">
        <v>175</v>
      </c>
      <c r="B181" s="69">
        <v>10.8</v>
      </c>
      <c r="C181" s="69">
        <v>13.9</v>
      </c>
      <c r="D181" s="69">
        <v>17.2</v>
      </c>
      <c r="E181" s="69">
        <v>36.7</v>
      </c>
      <c r="F181" s="118">
        <v>42680</v>
      </c>
      <c r="G181" s="69">
        <v>12.8</v>
      </c>
      <c r="I181" s="69">
        <v>23.7</v>
      </c>
      <c r="J181" s="69"/>
      <c r="K181" s="69"/>
      <c r="L181" s="69"/>
      <c r="N181" s="69">
        <v>0.98</v>
      </c>
      <c r="O181" s="69">
        <v>6.01</v>
      </c>
      <c r="P181" s="69">
        <v>3.03</v>
      </c>
      <c r="Q181" s="69">
        <v>4.31</v>
      </c>
      <c r="R181" s="69">
        <v>3.87</v>
      </c>
      <c r="W181" s="69">
        <v>10.1</v>
      </c>
      <c r="AD181" s="69">
        <v>10.1</v>
      </c>
      <c r="AI181" s="69"/>
      <c r="AJ181" s="69"/>
      <c r="AK181" s="69"/>
    </row>
    <row r="182" spans="1:37" ht="12.75">
      <c r="A182" s="117">
        <v>176</v>
      </c>
      <c r="I182" s="69"/>
      <c r="J182" s="69"/>
      <c r="K182" s="69"/>
      <c r="L182" s="69"/>
      <c r="AI182" s="69"/>
      <c r="AJ182" s="69"/>
      <c r="AK182" s="69"/>
    </row>
    <row r="183" spans="1:37" ht="12.75">
      <c r="A183" s="117">
        <v>177</v>
      </c>
      <c r="I183" s="69"/>
      <c r="J183" s="69"/>
      <c r="K183" s="69"/>
      <c r="L183" s="69"/>
      <c r="AI183" s="69"/>
      <c r="AJ183" s="69"/>
      <c r="AK183" s="69"/>
    </row>
    <row r="184" spans="1:37" ht="12.75">
      <c r="A184" s="117">
        <v>178</v>
      </c>
      <c r="I184" s="69"/>
      <c r="J184" s="69"/>
      <c r="K184" s="69"/>
      <c r="L184" s="69"/>
      <c r="AI184" s="69"/>
      <c r="AJ184" s="69"/>
      <c r="AK184" s="69"/>
    </row>
    <row r="185" spans="1:37" ht="12.75">
      <c r="A185" s="117">
        <v>179</v>
      </c>
      <c r="I185" s="69"/>
      <c r="J185" s="69"/>
      <c r="K185" s="69"/>
      <c r="L185" s="69"/>
      <c r="AI185" s="69"/>
      <c r="AJ185" s="69"/>
      <c r="AK185" s="69"/>
    </row>
    <row r="186" spans="1:37" ht="12.75">
      <c r="A186" s="117">
        <v>180</v>
      </c>
      <c r="B186" s="69">
        <v>10.76</v>
      </c>
      <c r="D186" s="69">
        <v>17</v>
      </c>
      <c r="E186" s="69">
        <v>36.4</v>
      </c>
      <c r="F186" s="118">
        <v>42390</v>
      </c>
      <c r="G186" s="69">
        <v>12.7</v>
      </c>
      <c r="H186" s="69">
        <v>19.1</v>
      </c>
      <c r="I186" s="69">
        <v>23.4</v>
      </c>
      <c r="J186" s="69">
        <v>24</v>
      </c>
      <c r="K186" s="69">
        <v>29.3</v>
      </c>
      <c r="L186" s="69"/>
      <c r="N186" s="69">
        <v>0.99</v>
      </c>
      <c r="O186" s="69">
        <v>6.11</v>
      </c>
      <c r="P186" s="69">
        <v>3.08</v>
      </c>
      <c r="Q186" s="69">
        <v>4.52</v>
      </c>
      <c r="R186" s="69">
        <v>4.02</v>
      </c>
      <c r="W186" s="69">
        <v>10.6</v>
      </c>
      <c r="AD186" s="69">
        <v>10.6</v>
      </c>
      <c r="AI186" s="69"/>
      <c r="AJ186" s="69"/>
      <c r="AK186" s="69"/>
    </row>
    <row r="187" spans="1:37" ht="12.75">
      <c r="A187" s="117">
        <v>181</v>
      </c>
      <c r="F187" s="118"/>
      <c r="I187" s="69"/>
      <c r="J187" s="69"/>
      <c r="K187" s="69"/>
      <c r="L187" s="69"/>
      <c r="AI187" s="69"/>
      <c r="AJ187" s="69"/>
      <c r="AK187" s="69"/>
    </row>
    <row r="188" spans="1:37" ht="12.75">
      <c r="A188" s="117">
        <v>182</v>
      </c>
      <c r="B188" s="69">
        <v>10.73</v>
      </c>
      <c r="C188" s="69">
        <v>13.7</v>
      </c>
      <c r="E188" s="69">
        <v>36.2</v>
      </c>
      <c r="F188" s="118">
        <v>42280</v>
      </c>
      <c r="G188" s="69">
        <v>12.6</v>
      </c>
      <c r="H188" s="69">
        <v>19</v>
      </c>
      <c r="I188" s="69">
        <v>23.3</v>
      </c>
      <c r="J188" s="69">
        <v>23.9</v>
      </c>
      <c r="K188" s="69">
        <v>29.1</v>
      </c>
      <c r="L188" s="69"/>
      <c r="O188" s="69">
        <v>6.15</v>
      </c>
      <c r="P188" s="69">
        <v>3.1</v>
      </c>
      <c r="Q188" s="69">
        <v>4.58</v>
      </c>
      <c r="R188" s="69">
        <v>4.08</v>
      </c>
      <c r="AI188" s="69"/>
      <c r="AJ188" s="69"/>
      <c r="AK188" s="69"/>
    </row>
    <row r="189" spans="1:37" ht="12.75">
      <c r="A189" s="117">
        <v>183</v>
      </c>
      <c r="F189" s="118"/>
      <c r="I189" s="69"/>
      <c r="J189" s="69"/>
      <c r="K189" s="69"/>
      <c r="L189" s="69"/>
      <c r="AI189" s="69"/>
      <c r="AJ189" s="69"/>
      <c r="AK189" s="69"/>
    </row>
    <row r="190" spans="1:37" ht="12.75">
      <c r="A190" s="117">
        <v>184</v>
      </c>
      <c r="B190" s="69">
        <v>10.7</v>
      </c>
      <c r="D190" s="69">
        <v>16.9</v>
      </c>
      <c r="E190" s="69">
        <v>36.1</v>
      </c>
      <c r="F190" s="118">
        <v>42170</v>
      </c>
      <c r="H190" s="69">
        <v>18.9</v>
      </c>
      <c r="I190" s="69">
        <v>23.2</v>
      </c>
      <c r="J190" s="69">
        <v>23.8</v>
      </c>
      <c r="K190" s="69">
        <v>29</v>
      </c>
      <c r="L190" s="69"/>
      <c r="N190" s="69">
        <v>1</v>
      </c>
      <c r="O190" s="69">
        <v>6.19</v>
      </c>
      <c r="P190" s="69">
        <v>3.12</v>
      </c>
      <c r="Q190" s="69">
        <v>4.65</v>
      </c>
      <c r="R190" s="69">
        <v>4.14</v>
      </c>
      <c r="AI190" s="69"/>
      <c r="AJ190" s="69"/>
      <c r="AK190" s="69"/>
    </row>
    <row r="191" spans="1:37" ht="12.75">
      <c r="A191" s="117">
        <v>185</v>
      </c>
      <c r="F191" s="118"/>
      <c r="I191" s="69"/>
      <c r="J191" s="69"/>
      <c r="K191" s="69"/>
      <c r="L191" s="69"/>
      <c r="W191" s="69">
        <v>11.1</v>
      </c>
      <c r="AD191" s="69">
        <v>11.1</v>
      </c>
      <c r="AI191" s="69"/>
      <c r="AJ191" s="69"/>
      <c r="AK191" s="69"/>
    </row>
    <row r="192" spans="1:37" ht="12.75">
      <c r="A192" s="117">
        <v>186</v>
      </c>
      <c r="B192" s="69">
        <v>10.67</v>
      </c>
      <c r="D192" s="69">
        <v>16.8</v>
      </c>
      <c r="E192" s="69">
        <v>36</v>
      </c>
      <c r="F192" s="118">
        <v>42060</v>
      </c>
      <c r="G192" s="69">
        <v>12.5</v>
      </c>
      <c r="H192" s="69">
        <v>18.8</v>
      </c>
      <c r="I192" s="69">
        <v>23.1</v>
      </c>
      <c r="J192" s="69">
        <v>23.7</v>
      </c>
      <c r="K192" s="69">
        <v>28.8</v>
      </c>
      <c r="L192" s="69"/>
      <c r="O192" s="69">
        <v>6.23</v>
      </c>
      <c r="P192" s="69">
        <v>3.14</v>
      </c>
      <c r="Q192" s="69">
        <v>4.74</v>
      </c>
      <c r="R192" s="69">
        <v>4.2</v>
      </c>
      <c r="AI192" s="69"/>
      <c r="AJ192" s="69"/>
      <c r="AK192" s="69"/>
    </row>
    <row r="193" spans="1:37" ht="12.75">
      <c r="A193" s="117">
        <v>187</v>
      </c>
      <c r="F193" s="118"/>
      <c r="I193" s="69"/>
      <c r="J193" s="69"/>
      <c r="K193" s="69"/>
      <c r="L193" s="69"/>
      <c r="AI193" s="69"/>
      <c r="AJ193" s="69"/>
      <c r="AK193" s="69"/>
    </row>
    <row r="194" spans="1:37" ht="12.75">
      <c r="A194" s="117">
        <v>188</v>
      </c>
      <c r="B194" s="69">
        <v>10.63</v>
      </c>
      <c r="C194" s="69">
        <v>13.6</v>
      </c>
      <c r="E194" s="69">
        <v>35.8</v>
      </c>
      <c r="F194" s="118">
        <v>41950</v>
      </c>
      <c r="H194" s="69">
        <v>18.7</v>
      </c>
      <c r="I194" s="69">
        <v>23</v>
      </c>
      <c r="J194" s="69">
        <v>23.6</v>
      </c>
      <c r="K194" s="69">
        <v>28.7</v>
      </c>
      <c r="L194" s="69"/>
      <c r="N194" s="69">
        <v>1.01</v>
      </c>
      <c r="O194" s="69">
        <v>6.27</v>
      </c>
      <c r="P194" s="69">
        <v>3.16</v>
      </c>
      <c r="Q194" s="69">
        <v>4.81</v>
      </c>
      <c r="R194" s="69">
        <v>4.26</v>
      </c>
      <c r="AI194" s="69"/>
      <c r="AJ194" s="69"/>
      <c r="AK194" s="69"/>
    </row>
    <row r="195" spans="1:37" ht="12.75">
      <c r="A195" s="117">
        <v>189</v>
      </c>
      <c r="F195" s="118"/>
      <c r="I195" s="69"/>
      <c r="J195" s="69"/>
      <c r="K195" s="69"/>
      <c r="L195" s="69"/>
      <c r="AI195" s="69"/>
      <c r="AJ195" s="69"/>
      <c r="AK195" s="69"/>
    </row>
    <row r="196" spans="1:37" ht="12.75">
      <c r="A196" s="117">
        <v>190</v>
      </c>
      <c r="B196" s="69">
        <v>10.6</v>
      </c>
      <c r="D196" s="69">
        <v>16.7</v>
      </c>
      <c r="E196" s="69">
        <v>35.7</v>
      </c>
      <c r="F196" s="118">
        <v>41840</v>
      </c>
      <c r="G196" s="69">
        <v>12.4</v>
      </c>
      <c r="H196" s="69">
        <v>18.6</v>
      </c>
      <c r="I196" s="69">
        <v>22.8</v>
      </c>
      <c r="J196" s="69">
        <v>23.4</v>
      </c>
      <c r="K196" s="69">
        <v>28.5</v>
      </c>
      <c r="L196" s="69"/>
      <c r="N196" s="69">
        <v>1.02</v>
      </c>
      <c r="O196" s="69">
        <v>6.31</v>
      </c>
      <c r="P196" s="69">
        <v>3.18</v>
      </c>
      <c r="Q196" s="69">
        <v>4.87</v>
      </c>
      <c r="R196" s="69">
        <v>4.31</v>
      </c>
      <c r="W196" s="69">
        <v>11.64</v>
      </c>
      <c r="AD196" s="69">
        <v>11.64</v>
      </c>
      <c r="AI196" s="69"/>
      <c r="AJ196" s="69"/>
      <c r="AK196" s="69"/>
    </row>
    <row r="197" spans="1:37" ht="12.75">
      <c r="A197" s="117">
        <v>191</v>
      </c>
      <c r="F197" s="118"/>
      <c r="I197" s="69"/>
      <c r="J197" s="69"/>
      <c r="K197" s="69"/>
      <c r="L197" s="69"/>
      <c r="AI197" s="69"/>
      <c r="AJ197" s="69"/>
      <c r="AK197" s="69"/>
    </row>
    <row r="198" spans="1:37" ht="12.75">
      <c r="A198" s="117">
        <v>192</v>
      </c>
      <c r="B198" s="69">
        <v>10.56</v>
      </c>
      <c r="C198" s="69">
        <v>13.5</v>
      </c>
      <c r="E198" s="69">
        <v>35.5</v>
      </c>
      <c r="F198" s="118">
        <v>41730</v>
      </c>
      <c r="H198" s="69">
        <v>18.5</v>
      </c>
      <c r="I198" s="69">
        <v>22.7</v>
      </c>
      <c r="J198" s="69">
        <v>23.3</v>
      </c>
      <c r="K198" s="69">
        <v>28.3</v>
      </c>
      <c r="L198" s="69"/>
      <c r="O198" s="69">
        <v>6.35</v>
      </c>
      <c r="P198" s="69">
        <v>3.2</v>
      </c>
      <c r="Q198" s="69">
        <v>4.92</v>
      </c>
      <c r="R198" s="69">
        <v>4.37</v>
      </c>
      <c r="AI198" s="69"/>
      <c r="AJ198" s="69"/>
      <c r="AK198" s="69"/>
    </row>
    <row r="199" spans="1:37" ht="12.75">
      <c r="A199" s="117">
        <v>193</v>
      </c>
      <c r="F199" s="118"/>
      <c r="I199" s="69"/>
      <c r="J199" s="69"/>
      <c r="K199" s="69"/>
      <c r="L199" s="69"/>
      <c r="AI199" s="69"/>
      <c r="AJ199" s="69"/>
      <c r="AK199" s="69"/>
    </row>
    <row r="200" spans="1:37" ht="12.75">
      <c r="A200" s="117">
        <v>194</v>
      </c>
      <c r="B200" s="69">
        <v>10.53</v>
      </c>
      <c r="D200" s="69">
        <v>16.6</v>
      </c>
      <c r="E200" s="69">
        <v>35.4</v>
      </c>
      <c r="F200" s="118">
        <v>41620</v>
      </c>
      <c r="G200" s="69">
        <v>12.3</v>
      </c>
      <c r="H200" s="69">
        <v>18.4</v>
      </c>
      <c r="I200" s="69">
        <v>22.6</v>
      </c>
      <c r="J200" s="69">
        <v>23.2</v>
      </c>
      <c r="K200" s="69">
        <v>28.1</v>
      </c>
      <c r="L200" s="69"/>
      <c r="N200" s="69">
        <v>1.03</v>
      </c>
      <c r="O200" s="69">
        <v>6.39</v>
      </c>
      <c r="P200" s="69">
        <v>3.22</v>
      </c>
      <c r="Q200" s="69">
        <v>5</v>
      </c>
      <c r="R200" s="69">
        <v>4.43</v>
      </c>
      <c r="AI200" s="69"/>
      <c r="AJ200" s="69"/>
      <c r="AK200" s="69"/>
    </row>
    <row r="201" spans="1:37" ht="12.75">
      <c r="A201" s="117">
        <v>195</v>
      </c>
      <c r="F201" s="118"/>
      <c r="I201" s="69"/>
      <c r="J201" s="69"/>
      <c r="K201" s="69"/>
      <c r="L201" s="69"/>
      <c r="W201" s="69">
        <v>12.19</v>
      </c>
      <c r="AD201" s="69">
        <v>12.19</v>
      </c>
      <c r="AI201" s="69"/>
      <c r="AJ201" s="69"/>
      <c r="AK201" s="69"/>
    </row>
    <row r="202" spans="1:37" ht="12.75">
      <c r="A202" s="117">
        <v>196</v>
      </c>
      <c r="B202" s="69">
        <v>10.5</v>
      </c>
      <c r="C202" s="69">
        <v>13.4</v>
      </c>
      <c r="D202" s="69">
        <v>16.5</v>
      </c>
      <c r="E202" s="69">
        <v>35.3</v>
      </c>
      <c r="F202" s="118">
        <v>41510</v>
      </c>
      <c r="H202" s="69">
        <v>18.3</v>
      </c>
      <c r="I202" s="69">
        <v>22.4</v>
      </c>
      <c r="J202" s="69">
        <v>23.1</v>
      </c>
      <c r="K202" s="69">
        <v>28</v>
      </c>
      <c r="L202" s="69"/>
      <c r="O202" s="69">
        <v>6.43</v>
      </c>
      <c r="P202" s="69">
        <v>3.24</v>
      </c>
      <c r="Q202" s="69">
        <v>5.05</v>
      </c>
      <c r="R202" s="69">
        <v>4.49</v>
      </c>
      <c r="AI202" s="69"/>
      <c r="AJ202" s="69"/>
      <c r="AK202" s="69"/>
    </row>
    <row r="203" spans="1:37" ht="12.75">
      <c r="A203" s="117">
        <v>197</v>
      </c>
      <c r="F203" s="118"/>
      <c r="I203" s="69"/>
      <c r="J203" s="69"/>
      <c r="K203" s="69"/>
      <c r="L203" s="69"/>
      <c r="AI203" s="69"/>
      <c r="AJ203" s="69"/>
      <c r="AK203" s="69"/>
    </row>
    <row r="204" spans="1:37" ht="12.75">
      <c r="A204" s="117">
        <v>198</v>
      </c>
      <c r="B204" s="69">
        <v>10.46</v>
      </c>
      <c r="E204" s="69">
        <v>35.2</v>
      </c>
      <c r="F204" s="118">
        <v>41400</v>
      </c>
      <c r="G204" s="69">
        <v>12.2</v>
      </c>
      <c r="H204" s="69">
        <v>18.2</v>
      </c>
      <c r="I204" s="69">
        <v>22.3</v>
      </c>
      <c r="J204" s="69">
        <v>23</v>
      </c>
      <c r="K204" s="69">
        <v>27.8</v>
      </c>
      <c r="L204" s="69"/>
      <c r="N204" s="69">
        <v>1.04</v>
      </c>
      <c r="O204" s="69">
        <v>6.47</v>
      </c>
      <c r="P204" s="69">
        <v>3.26</v>
      </c>
      <c r="Q204" s="69">
        <v>5.12</v>
      </c>
      <c r="R204" s="69">
        <v>4.55</v>
      </c>
      <c r="S204" s="69">
        <v>4.33</v>
      </c>
      <c r="AI204" s="69"/>
      <c r="AJ204" s="69"/>
      <c r="AK204" s="69"/>
    </row>
    <row r="205" spans="1:37" ht="12.75">
      <c r="A205" s="117">
        <v>199</v>
      </c>
      <c r="F205" s="118"/>
      <c r="I205" s="69"/>
      <c r="J205" s="69"/>
      <c r="K205" s="69"/>
      <c r="L205" s="69"/>
      <c r="AI205" s="69"/>
      <c r="AJ205" s="69"/>
      <c r="AK205" s="69"/>
    </row>
    <row r="206" spans="1:37" ht="12.75">
      <c r="A206" s="117">
        <v>200</v>
      </c>
      <c r="B206" s="69">
        <v>10.43</v>
      </c>
      <c r="C206" s="69">
        <v>13.3</v>
      </c>
      <c r="D206" s="69">
        <v>16.4</v>
      </c>
      <c r="E206" s="69">
        <v>35</v>
      </c>
      <c r="F206" s="118">
        <v>41290</v>
      </c>
      <c r="H206" s="69">
        <v>18.1</v>
      </c>
      <c r="I206" s="69">
        <v>22.2</v>
      </c>
      <c r="J206" s="69">
        <v>22.8</v>
      </c>
      <c r="K206" s="69">
        <v>27.7</v>
      </c>
      <c r="L206" s="69"/>
      <c r="N206" s="69">
        <v>1.05</v>
      </c>
      <c r="O206" s="69">
        <v>6.52</v>
      </c>
      <c r="P206" s="69">
        <v>3.28</v>
      </c>
      <c r="Q206" s="69">
        <v>5.2</v>
      </c>
      <c r="R206" s="69">
        <v>4.62</v>
      </c>
      <c r="W206" s="69">
        <v>12.74</v>
      </c>
      <c r="X206" s="69">
        <v>12.19</v>
      </c>
      <c r="AD206" s="69">
        <v>12.74</v>
      </c>
      <c r="AE206" s="69">
        <v>12.19</v>
      </c>
      <c r="AI206" s="69"/>
      <c r="AJ206" s="69"/>
      <c r="AK206" s="69"/>
    </row>
    <row r="207" spans="1:37" ht="12.75">
      <c r="A207" s="117">
        <v>201</v>
      </c>
      <c r="F207" s="118"/>
      <c r="I207" s="69"/>
      <c r="J207" s="69"/>
      <c r="K207" s="69"/>
      <c r="L207" s="69"/>
      <c r="AI207" s="69"/>
      <c r="AJ207" s="69"/>
      <c r="AK207" s="69"/>
    </row>
    <row r="208" spans="1:37" ht="12.75">
      <c r="A208" s="117">
        <v>202</v>
      </c>
      <c r="B208" s="69">
        <v>10.4</v>
      </c>
      <c r="E208" s="69">
        <v>34.9</v>
      </c>
      <c r="F208" s="118">
        <v>41180</v>
      </c>
      <c r="G208" s="69">
        <v>12.1</v>
      </c>
      <c r="H208" s="69">
        <v>18</v>
      </c>
      <c r="I208" s="69">
        <v>22.1</v>
      </c>
      <c r="J208" s="69">
        <v>22.7</v>
      </c>
      <c r="K208" s="69">
        <v>27.6</v>
      </c>
      <c r="L208" s="69"/>
      <c r="O208" s="69">
        <v>6.56</v>
      </c>
      <c r="P208" s="69">
        <v>3.3</v>
      </c>
      <c r="Q208" s="69">
        <v>5.27</v>
      </c>
      <c r="R208" s="69">
        <v>4.7</v>
      </c>
      <c r="S208" s="69">
        <v>4.38</v>
      </c>
      <c r="AI208" s="69"/>
      <c r="AJ208" s="69"/>
      <c r="AK208" s="69"/>
    </row>
    <row r="209" spans="1:37" ht="12.75">
      <c r="A209" s="117">
        <v>203</v>
      </c>
      <c r="F209" s="118"/>
      <c r="I209" s="69"/>
      <c r="J209" s="69"/>
      <c r="K209" s="69"/>
      <c r="L209" s="69"/>
      <c r="AI209" s="69"/>
      <c r="AJ209" s="69"/>
      <c r="AK209" s="69"/>
    </row>
    <row r="210" spans="1:37" ht="12.75">
      <c r="A210" s="117">
        <v>204</v>
      </c>
      <c r="B210" s="69">
        <v>10.36</v>
      </c>
      <c r="C210" s="69">
        <v>13.2</v>
      </c>
      <c r="D210" s="69">
        <v>16.3</v>
      </c>
      <c r="E210" s="69">
        <v>34.8</v>
      </c>
      <c r="F210" s="118">
        <v>41070</v>
      </c>
      <c r="H210" s="69">
        <v>17.9</v>
      </c>
      <c r="I210" s="69">
        <v>22</v>
      </c>
      <c r="J210" s="69">
        <v>22.6</v>
      </c>
      <c r="K210" s="69">
        <v>27.4</v>
      </c>
      <c r="L210" s="69"/>
      <c r="N210" s="69">
        <v>1.06</v>
      </c>
      <c r="O210" s="69">
        <v>6.61</v>
      </c>
      <c r="P210" s="69">
        <v>3.32</v>
      </c>
      <c r="Q210" s="69">
        <v>5.36</v>
      </c>
      <c r="R210" s="69">
        <v>4.78</v>
      </c>
      <c r="AI210" s="69"/>
      <c r="AJ210" s="69"/>
      <c r="AK210" s="69"/>
    </row>
    <row r="211" spans="1:37" ht="12.75">
      <c r="A211" s="117">
        <v>205</v>
      </c>
      <c r="F211" s="118"/>
      <c r="I211" s="69"/>
      <c r="J211" s="69"/>
      <c r="K211" s="69"/>
      <c r="L211" s="69"/>
      <c r="W211" s="69">
        <v>13.29</v>
      </c>
      <c r="X211" s="69">
        <v>12.74</v>
      </c>
      <c r="AD211" s="69">
        <v>13.29</v>
      </c>
      <c r="AE211" s="69">
        <v>12.74</v>
      </c>
      <c r="AI211" s="69"/>
      <c r="AJ211" s="69"/>
      <c r="AK211" s="69"/>
    </row>
    <row r="212" spans="1:37" ht="12.75">
      <c r="A212" s="117">
        <v>206</v>
      </c>
      <c r="B212" s="69">
        <v>10.33</v>
      </c>
      <c r="D212" s="69">
        <v>16.2</v>
      </c>
      <c r="E212" s="69">
        <v>34.6</v>
      </c>
      <c r="F212" s="118">
        <v>40960</v>
      </c>
      <c r="G212" s="69">
        <v>12</v>
      </c>
      <c r="H212" s="69">
        <v>17.8</v>
      </c>
      <c r="I212" s="69">
        <v>21.9</v>
      </c>
      <c r="J212" s="69">
        <v>22.4</v>
      </c>
      <c r="K212" s="69">
        <v>27.3</v>
      </c>
      <c r="L212" s="69"/>
      <c r="O212" s="69">
        <v>6.65</v>
      </c>
      <c r="P212" s="69">
        <v>3.34</v>
      </c>
      <c r="Q212" s="69">
        <v>5.42</v>
      </c>
      <c r="R212" s="69">
        <v>4.85</v>
      </c>
      <c r="S212" s="69">
        <v>4.56</v>
      </c>
      <c r="AI212" s="69"/>
      <c r="AJ212" s="69">
        <v>51.8</v>
      </c>
      <c r="AK212" s="69"/>
    </row>
    <row r="213" spans="1:37" ht="12.75">
      <c r="A213" s="117">
        <v>207</v>
      </c>
      <c r="F213" s="118"/>
      <c r="I213" s="69"/>
      <c r="J213" s="69"/>
      <c r="K213" s="69"/>
      <c r="L213" s="69"/>
      <c r="AI213" s="69"/>
      <c r="AJ213" s="69"/>
      <c r="AK213" s="69"/>
    </row>
    <row r="214" spans="1:37" ht="12.75">
      <c r="A214" s="117">
        <v>208</v>
      </c>
      <c r="B214" s="69">
        <v>10.3</v>
      </c>
      <c r="C214" s="69">
        <v>13.1</v>
      </c>
      <c r="E214" s="69">
        <v>34.4</v>
      </c>
      <c r="F214" s="118">
        <v>40850</v>
      </c>
      <c r="H214" s="69">
        <v>17.75</v>
      </c>
      <c r="I214" s="69">
        <v>21.8</v>
      </c>
      <c r="J214" s="69">
        <v>22.3</v>
      </c>
      <c r="K214" s="69">
        <v>27.2</v>
      </c>
      <c r="L214" s="69"/>
      <c r="N214" s="69">
        <v>1.07</v>
      </c>
      <c r="O214" s="69">
        <v>6.69</v>
      </c>
      <c r="P214" s="69">
        <v>3.36</v>
      </c>
      <c r="Q214" s="69">
        <v>5.49</v>
      </c>
      <c r="R214" s="69">
        <v>4.9</v>
      </c>
      <c r="AI214" s="69"/>
      <c r="AJ214" s="69">
        <v>51.6</v>
      </c>
      <c r="AK214" s="69"/>
    </row>
    <row r="215" spans="1:37" ht="12.75">
      <c r="A215" s="117">
        <v>209</v>
      </c>
      <c r="F215" s="118"/>
      <c r="I215" s="69"/>
      <c r="J215" s="69"/>
      <c r="K215" s="69"/>
      <c r="L215" s="69"/>
      <c r="AI215" s="69"/>
      <c r="AJ215" s="69"/>
      <c r="AK215" s="69"/>
    </row>
    <row r="216" spans="1:37" ht="12.75">
      <c r="A216" s="117">
        <v>210</v>
      </c>
      <c r="B216" s="69">
        <v>10.26</v>
      </c>
      <c r="D216" s="69">
        <v>16.1</v>
      </c>
      <c r="E216" s="69">
        <v>34.3</v>
      </c>
      <c r="F216" s="118">
        <v>40750</v>
      </c>
      <c r="G216" s="69">
        <v>11.9</v>
      </c>
      <c r="H216" s="69">
        <v>17.7</v>
      </c>
      <c r="I216" s="69">
        <v>21.7</v>
      </c>
      <c r="J216" s="69">
        <v>22.2</v>
      </c>
      <c r="K216" s="69">
        <v>27</v>
      </c>
      <c r="L216" s="69"/>
      <c r="N216" s="69">
        <v>1.08</v>
      </c>
      <c r="O216" s="69">
        <v>6.73</v>
      </c>
      <c r="P216" s="69">
        <v>3.38</v>
      </c>
      <c r="Q216" s="69">
        <v>5.6</v>
      </c>
      <c r="R216" s="69">
        <v>4.95</v>
      </c>
      <c r="W216" s="69">
        <v>13.84</v>
      </c>
      <c r="X216" s="69">
        <v>13.29</v>
      </c>
      <c r="Y216" s="69">
        <v>12.74</v>
      </c>
      <c r="AD216" s="69">
        <v>13.84</v>
      </c>
      <c r="AE216" s="69">
        <v>13.29</v>
      </c>
      <c r="AF216" s="69">
        <v>12.74</v>
      </c>
      <c r="AI216" s="69"/>
      <c r="AJ216" s="69">
        <v>51.4</v>
      </c>
      <c r="AK216" s="69"/>
    </row>
    <row r="217" spans="1:37" ht="12.75">
      <c r="A217" s="117">
        <v>211</v>
      </c>
      <c r="F217" s="118"/>
      <c r="I217" s="69"/>
      <c r="J217" s="69"/>
      <c r="K217" s="69"/>
      <c r="L217" s="69"/>
      <c r="AI217" s="69"/>
      <c r="AJ217" s="69"/>
      <c r="AK217" s="69"/>
    </row>
    <row r="218" spans="1:37" ht="12.75">
      <c r="A218" s="117">
        <v>212</v>
      </c>
      <c r="B218" s="69">
        <v>10.23</v>
      </c>
      <c r="E218" s="69">
        <v>34.1</v>
      </c>
      <c r="F218" s="118">
        <v>40650</v>
      </c>
      <c r="H218" s="69">
        <v>17.6</v>
      </c>
      <c r="I218" s="69">
        <v>21.6</v>
      </c>
      <c r="J218" s="69">
        <v>22.1</v>
      </c>
      <c r="K218" s="69">
        <v>26.9</v>
      </c>
      <c r="L218" s="69"/>
      <c r="O218" s="69">
        <v>6.77</v>
      </c>
      <c r="P218" s="69">
        <v>3.4</v>
      </c>
      <c r="Q218" s="69">
        <v>5.66</v>
      </c>
      <c r="R218" s="69">
        <v>5.02</v>
      </c>
      <c r="S218" s="69">
        <v>4.73</v>
      </c>
      <c r="AI218" s="69"/>
      <c r="AJ218" s="69">
        <v>51.2</v>
      </c>
      <c r="AK218" s="69"/>
    </row>
    <row r="219" spans="1:37" ht="12.75">
      <c r="A219" s="117">
        <v>213</v>
      </c>
      <c r="F219" s="118"/>
      <c r="I219" s="69"/>
      <c r="J219" s="69"/>
      <c r="K219" s="69"/>
      <c r="L219" s="69"/>
      <c r="AI219" s="69"/>
      <c r="AJ219" s="69"/>
      <c r="AK219" s="69"/>
    </row>
    <row r="220" spans="1:37" ht="12.75">
      <c r="A220" s="117">
        <v>214</v>
      </c>
      <c r="B220" s="69">
        <v>10.2</v>
      </c>
      <c r="C220" s="69">
        <v>13</v>
      </c>
      <c r="D220" s="69">
        <v>16</v>
      </c>
      <c r="E220" s="69">
        <v>33.9</v>
      </c>
      <c r="F220" s="118">
        <v>40540</v>
      </c>
      <c r="G220" s="69">
        <v>11.8</v>
      </c>
      <c r="H220" s="69">
        <v>17.5</v>
      </c>
      <c r="I220" s="69">
        <v>21.5</v>
      </c>
      <c r="J220" s="69">
        <v>22</v>
      </c>
      <c r="K220" s="69">
        <v>26.7</v>
      </c>
      <c r="L220" s="69"/>
      <c r="N220" s="69">
        <v>1.09</v>
      </c>
      <c r="O220" s="69">
        <v>6.81</v>
      </c>
      <c r="P220" s="69">
        <v>3.42</v>
      </c>
      <c r="Q220" s="69">
        <v>5.74</v>
      </c>
      <c r="R220" s="69">
        <v>5.09</v>
      </c>
      <c r="AI220" s="69"/>
      <c r="AJ220" s="69">
        <v>51</v>
      </c>
      <c r="AK220" s="69"/>
    </row>
    <row r="221" spans="1:37" ht="12.75">
      <c r="A221" s="117">
        <v>215</v>
      </c>
      <c r="F221" s="118"/>
      <c r="I221" s="69"/>
      <c r="J221" s="69"/>
      <c r="K221" s="69"/>
      <c r="L221" s="69"/>
      <c r="W221" s="69">
        <v>14.39</v>
      </c>
      <c r="X221" s="69">
        <v>13.84</v>
      </c>
      <c r="Y221" s="69">
        <v>13.29</v>
      </c>
      <c r="AD221" s="69">
        <v>14.39</v>
      </c>
      <c r="AE221" s="69">
        <v>13.84</v>
      </c>
      <c r="AF221" s="69">
        <v>13.29</v>
      </c>
      <c r="AI221" s="69"/>
      <c r="AJ221" s="69"/>
      <c r="AK221" s="69"/>
    </row>
    <row r="222" spans="1:37" ht="12.75">
      <c r="A222" s="117">
        <v>216</v>
      </c>
      <c r="B222" s="69">
        <v>10.16</v>
      </c>
      <c r="C222" s="69">
        <v>12.95</v>
      </c>
      <c r="D222" s="69">
        <v>15.95</v>
      </c>
      <c r="E222" s="69">
        <v>33.8</v>
      </c>
      <c r="F222" s="118">
        <v>40430</v>
      </c>
      <c r="H222" s="69">
        <v>17.4</v>
      </c>
      <c r="I222" s="69">
        <v>21.4</v>
      </c>
      <c r="J222" s="69">
        <v>21.9</v>
      </c>
      <c r="K222" s="69">
        <v>26.6</v>
      </c>
      <c r="L222" s="69"/>
      <c r="O222" s="69">
        <v>6.86</v>
      </c>
      <c r="P222" s="69">
        <v>3.44</v>
      </c>
      <c r="Q222" s="69">
        <v>5.83</v>
      </c>
      <c r="R222" s="69">
        <v>5.16</v>
      </c>
      <c r="S222" s="69">
        <v>4.89</v>
      </c>
      <c r="AI222" s="69"/>
      <c r="AJ222" s="69">
        <v>50.8</v>
      </c>
      <c r="AK222" s="69"/>
    </row>
    <row r="223" spans="1:37" ht="12.75">
      <c r="A223" s="117">
        <v>217</v>
      </c>
      <c r="F223" s="118"/>
      <c r="I223" s="69"/>
      <c r="J223" s="69"/>
      <c r="K223" s="69"/>
      <c r="L223" s="69"/>
      <c r="AI223" s="69"/>
      <c r="AJ223" s="69"/>
      <c r="AK223" s="69"/>
    </row>
    <row r="224" spans="1:37" ht="12.75">
      <c r="A224" s="117">
        <v>218</v>
      </c>
      <c r="B224" s="69">
        <v>10.14</v>
      </c>
      <c r="C224" s="69">
        <v>12.9</v>
      </c>
      <c r="D224" s="69">
        <v>15.9</v>
      </c>
      <c r="E224" s="69">
        <v>33.7</v>
      </c>
      <c r="F224" s="118">
        <v>40330</v>
      </c>
      <c r="G224" s="69">
        <v>11.7</v>
      </c>
      <c r="H224" s="69">
        <v>17.3</v>
      </c>
      <c r="I224" s="69">
        <v>21.3</v>
      </c>
      <c r="J224" s="69">
        <v>21.8</v>
      </c>
      <c r="K224" s="69">
        <v>26.4</v>
      </c>
      <c r="L224" s="69"/>
      <c r="N224" s="69">
        <v>1.1</v>
      </c>
      <c r="O224" s="69">
        <v>6.9</v>
      </c>
      <c r="P224" s="69">
        <v>3.46</v>
      </c>
      <c r="Q224" s="69">
        <v>5.89</v>
      </c>
      <c r="R224" s="69">
        <v>5.23</v>
      </c>
      <c r="AI224" s="69"/>
      <c r="AJ224" s="69">
        <v>50.6</v>
      </c>
      <c r="AK224" s="69"/>
    </row>
    <row r="225" spans="1:37" ht="12.75">
      <c r="A225" s="117">
        <v>219</v>
      </c>
      <c r="F225" s="118"/>
      <c r="I225" s="69"/>
      <c r="J225" s="69"/>
      <c r="K225" s="69"/>
      <c r="L225" s="69"/>
      <c r="AI225" s="69"/>
      <c r="AJ225" s="69"/>
      <c r="AK225" s="69"/>
    </row>
    <row r="226" spans="1:37" ht="12.75">
      <c r="A226" s="117">
        <v>220</v>
      </c>
      <c r="B226" s="69">
        <v>10.1</v>
      </c>
      <c r="D226" s="69">
        <v>15.85</v>
      </c>
      <c r="E226" s="69">
        <v>33.65</v>
      </c>
      <c r="F226" s="118">
        <v>40230</v>
      </c>
      <c r="H226" s="69">
        <v>17.27</v>
      </c>
      <c r="I226" s="69">
        <v>21.2</v>
      </c>
      <c r="J226" s="69">
        <v>21.7</v>
      </c>
      <c r="K226" s="69">
        <v>26.3</v>
      </c>
      <c r="L226" s="69">
        <v>29.7</v>
      </c>
      <c r="M226" s="16" t="s">
        <v>255</v>
      </c>
      <c r="N226" s="69">
        <v>1.11</v>
      </c>
      <c r="O226" s="69">
        <v>6.95</v>
      </c>
      <c r="P226" s="69">
        <v>3.49</v>
      </c>
      <c r="Q226" s="69">
        <v>5.98</v>
      </c>
      <c r="R226" s="69">
        <v>5.3</v>
      </c>
      <c r="W226" s="69">
        <v>14.94</v>
      </c>
      <c r="X226" s="69">
        <v>14.39</v>
      </c>
      <c r="Y226" s="69">
        <v>13.84</v>
      </c>
      <c r="AD226" s="69">
        <v>14.94</v>
      </c>
      <c r="AE226" s="69">
        <v>14.39</v>
      </c>
      <c r="AF226" s="69">
        <v>13.84</v>
      </c>
      <c r="AI226" s="69"/>
      <c r="AJ226" s="69">
        <v>50.4</v>
      </c>
      <c r="AK226" s="69"/>
    </row>
    <row r="227" spans="1:37" ht="12.75">
      <c r="A227" s="117">
        <v>221</v>
      </c>
      <c r="B227" s="69">
        <v>10.08</v>
      </c>
      <c r="C227" s="69">
        <v>12.85</v>
      </c>
      <c r="E227" s="69">
        <v>33.6</v>
      </c>
      <c r="F227" s="118">
        <v>40180</v>
      </c>
      <c r="H227" s="69">
        <v>17.23</v>
      </c>
      <c r="I227" s="69">
        <v>21.1</v>
      </c>
      <c r="J227" s="69"/>
      <c r="K227" s="69">
        <v>26.2</v>
      </c>
      <c r="L227" s="69">
        <v>29.6</v>
      </c>
      <c r="M227" s="16" t="s">
        <v>256</v>
      </c>
      <c r="O227" s="69">
        <v>6.98</v>
      </c>
      <c r="P227" s="69">
        <v>3.5</v>
      </c>
      <c r="Q227" s="69">
        <v>6.02</v>
      </c>
      <c r="R227" s="69">
        <v>5.36</v>
      </c>
      <c r="AI227" s="69"/>
      <c r="AJ227" s="69">
        <v>50.3</v>
      </c>
      <c r="AK227" s="69"/>
    </row>
    <row r="228" spans="1:37" ht="12.75">
      <c r="A228" s="117">
        <v>222</v>
      </c>
      <c r="B228" s="69">
        <v>10.07</v>
      </c>
      <c r="D228" s="69">
        <v>15.8</v>
      </c>
      <c r="E228" s="69">
        <v>33.5</v>
      </c>
      <c r="F228" s="118">
        <v>40120</v>
      </c>
      <c r="G228" s="69">
        <v>11.6</v>
      </c>
      <c r="H228" s="69">
        <v>17.2</v>
      </c>
      <c r="I228" s="69">
        <v>21</v>
      </c>
      <c r="J228" s="69">
        <v>21.6</v>
      </c>
      <c r="K228" s="69">
        <v>26.1</v>
      </c>
      <c r="L228" s="69">
        <v>29.5</v>
      </c>
      <c r="M228" s="16" t="s">
        <v>257</v>
      </c>
      <c r="O228" s="69">
        <v>7</v>
      </c>
      <c r="P228" s="69">
        <v>3.51</v>
      </c>
      <c r="Q228" s="69">
        <v>6.06</v>
      </c>
      <c r="R228" s="69">
        <v>5.39</v>
      </c>
      <c r="AI228" s="69"/>
      <c r="AJ228" s="69"/>
      <c r="AK228" s="69"/>
    </row>
    <row r="229" spans="1:37" ht="12.75">
      <c r="A229" s="117">
        <v>223</v>
      </c>
      <c r="B229" s="69">
        <v>10.06</v>
      </c>
      <c r="E229" s="69">
        <v>33.45</v>
      </c>
      <c r="F229" s="118">
        <v>40070</v>
      </c>
      <c r="H229" s="69">
        <v>17.15</v>
      </c>
      <c r="I229" s="69">
        <v>20.95</v>
      </c>
      <c r="J229" s="69">
        <v>21.5</v>
      </c>
      <c r="K229" s="69">
        <v>26.05</v>
      </c>
      <c r="L229" s="69">
        <v>29.4</v>
      </c>
      <c r="M229" s="16" t="s">
        <v>258</v>
      </c>
      <c r="O229" s="69">
        <v>7.02</v>
      </c>
      <c r="P229" s="69">
        <v>3.52</v>
      </c>
      <c r="Q229" s="69">
        <v>6.1</v>
      </c>
      <c r="R229" s="69">
        <v>5.42</v>
      </c>
      <c r="S229" s="69">
        <v>5.05</v>
      </c>
      <c r="AA229" s="69">
        <v>10.36</v>
      </c>
      <c r="AI229" s="69"/>
      <c r="AJ229" s="69">
        <v>50.2</v>
      </c>
      <c r="AK229" s="69"/>
    </row>
    <row r="230" spans="1:37" ht="12.75">
      <c r="A230" s="117">
        <v>224</v>
      </c>
      <c r="B230" s="69">
        <v>10.04</v>
      </c>
      <c r="C230" s="69">
        <v>12.8</v>
      </c>
      <c r="D230" s="69">
        <v>15.75</v>
      </c>
      <c r="E230" s="69">
        <v>33.4</v>
      </c>
      <c r="F230" s="118">
        <v>40020</v>
      </c>
      <c r="H230" s="69">
        <v>17.1</v>
      </c>
      <c r="I230" s="69">
        <v>20.9</v>
      </c>
      <c r="J230" s="69">
        <v>21.45</v>
      </c>
      <c r="K230" s="69">
        <v>26</v>
      </c>
      <c r="L230" s="69">
        <v>29.3</v>
      </c>
      <c r="M230" s="16" t="s">
        <v>259</v>
      </c>
      <c r="N230" s="69">
        <v>1.12</v>
      </c>
      <c r="O230" s="69">
        <v>7.04</v>
      </c>
      <c r="P230" s="69">
        <v>3.54</v>
      </c>
      <c r="Q230" s="69">
        <v>6.14</v>
      </c>
      <c r="R230" s="69">
        <v>5.46</v>
      </c>
      <c r="AA230" s="69">
        <v>10.41</v>
      </c>
      <c r="AI230" s="69"/>
      <c r="AJ230" s="69">
        <v>50.1</v>
      </c>
      <c r="AK230" s="69">
        <v>60</v>
      </c>
    </row>
    <row r="231" spans="1:37" ht="12.75">
      <c r="A231" s="117">
        <v>225</v>
      </c>
      <c r="B231" s="69">
        <v>10.02</v>
      </c>
      <c r="E231" s="69">
        <v>33.35</v>
      </c>
      <c r="F231" s="118">
        <v>35970</v>
      </c>
      <c r="H231" s="69">
        <v>17.07</v>
      </c>
      <c r="I231" s="69">
        <v>20.85</v>
      </c>
      <c r="J231" s="69">
        <v>21.4</v>
      </c>
      <c r="K231" s="69">
        <v>25.9</v>
      </c>
      <c r="L231" s="69"/>
      <c r="M231" s="16" t="s">
        <v>260</v>
      </c>
      <c r="O231" s="69">
        <v>7.06</v>
      </c>
      <c r="P231" s="69">
        <v>3.55</v>
      </c>
      <c r="Q231" s="69">
        <v>6.18</v>
      </c>
      <c r="R231" s="69">
        <v>5.49</v>
      </c>
      <c r="T231" s="69">
        <v>4.38</v>
      </c>
      <c r="W231" s="69">
        <v>15.5</v>
      </c>
      <c r="X231" s="69">
        <v>14.94</v>
      </c>
      <c r="Y231" s="69">
        <v>14.39</v>
      </c>
      <c r="AA231" s="69">
        <v>10.46</v>
      </c>
      <c r="AD231" s="69">
        <v>15.5</v>
      </c>
      <c r="AE231" s="69">
        <v>14.94</v>
      </c>
      <c r="AF231" s="69">
        <v>14.39</v>
      </c>
      <c r="AI231" s="69"/>
      <c r="AJ231" s="69">
        <v>50</v>
      </c>
      <c r="AK231" s="69">
        <v>59.9</v>
      </c>
    </row>
    <row r="232" spans="1:37" ht="12.75">
      <c r="A232" s="117">
        <v>226</v>
      </c>
      <c r="B232" s="69">
        <v>10</v>
      </c>
      <c r="C232" s="69">
        <v>12.75</v>
      </c>
      <c r="D232" s="69">
        <v>15.7</v>
      </c>
      <c r="E232" s="69">
        <v>33.3</v>
      </c>
      <c r="F232" s="118">
        <v>35920</v>
      </c>
      <c r="G232" s="69">
        <v>11.5</v>
      </c>
      <c r="H232" s="69">
        <v>17.03</v>
      </c>
      <c r="I232" s="69">
        <v>20.8</v>
      </c>
      <c r="J232" s="69">
        <v>21.35</v>
      </c>
      <c r="K232" s="69">
        <v>25.85</v>
      </c>
      <c r="L232" s="69">
        <v>29.2</v>
      </c>
      <c r="M232" s="16" t="s">
        <v>261</v>
      </c>
      <c r="O232" s="69">
        <v>7.08</v>
      </c>
      <c r="P232" s="69">
        <v>3.56</v>
      </c>
      <c r="Q232" s="69">
        <v>6.22</v>
      </c>
      <c r="R232" s="69">
        <v>5.54</v>
      </c>
      <c r="AA232" s="69">
        <v>10.51</v>
      </c>
      <c r="AI232" s="69"/>
      <c r="AJ232" s="69">
        <v>49</v>
      </c>
      <c r="AK232" s="69">
        <v>59.8</v>
      </c>
    </row>
    <row r="233" spans="1:37" ht="12.75">
      <c r="A233" s="117">
        <v>227</v>
      </c>
      <c r="B233" s="69">
        <v>9.98</v>
      </c>
      <c r="E233" s="69">
        <v>33.2</v>
      </c>
      <c r="F233" s="118">
        <v>35880</v>
      </c>
      <c r="H233" s="69">
        <v>17</v>
      </c>
      <c r="I233" s="69">
        <v>20.75</v>
      </c>
      <c r="J233" s="69">
        <v>21.3</v>
      </c>
      <c r="K233" s="69">
        <v>25.8</v>
      </c>
      <c r="L233" s="69">
        <v>29.1</v>
      </c>
      <c r="M233" s="16" t="s">
        <v>262</v>
      </c>
      <c r="N233" s="69">
        <v>1.13</v>
      </c>
      <c r="O233" s="69">
        <v>7.1</v>
      </c>
      <c r="P233" s="69">
        <v>3.57</v>
      </c>
      <c r="Q233" s="69">
        <v>6.26</v>
      </c>
      <c r="R233" s="69">
        <v>5.6</v>
      </c>
      <c r="AA233" s="69">
        <v>10.57</v>
      </c>
      <c r="AI233" s="69"/>
      <c r="AJ233" s="69">
        <v>48.9</v>
      </c>
      <c r="AK233" s="69">
        <v>59.7</v>
      </c>
    </row>
    <row r="234" spans="1:37" ht="12.75">
      <c r="A234" s="117">
        <v>228</v>
      </c>
      <c r="B234" s="69">
        <v>9.97</v>
      </c>
      <c r="C234" s="69">
        <v>12.7</v>
      </c>
      <c r="D234" s="69">
        <v>15.65</v>
      </c>
      <c r="E234" s="69">
        <v>33.1</v>
      </c>
      <c r="F234" s="118">
        <v>35820</v>
      </c>
      <c r="H234" s="69">
        <v>16.95</v>
      </c>
      <c r="I234" s="69">
        <v>20.7</v>
      </c>
      <c r="J234" s="69">
        <v>21.25</v>
      </c>
      <c r="K234" s="69">
        <v>25.75</v>
      </c>
      <c r="L234" s="69">
        <v>29</v>
      </c>
      <c r="M234" s="16" t="s">
        <v>263</v>
      </c>
      <c r="O234" s="69">
        <v>7.13</v>
      </c>
      <c r="P234" s="69">
        <v>3.58</v>
      </c>
      <c r="Q234" s="69">
        <v>6.31</v>
      </c>
      <c r="R234" s="69">
        <v>5.63</v>
      </c>
      <c r="AA234" s="69">
        <v>10.63</v>
      </c>
      <c r="AI234" s="69"/>
      <c r="AJ234" s="69">
        <v>48.8</v>
      </c>
      <c r="AK234" s="69">
        <v>59.6</v>
      </c>
    </row>
    <row r="235" spans="1:37" ht="12.75">
      <c r="A235" s="117">
        <v>229</v>
      </c>
      <c r="B235" s="69">
        <v>9.96</v>
      </c>
      <c r="D235" s="69">
        <v>15.6</v>
      </c>
      <c r="E235" s="69">
        <v>33.05</v>
      </c>
      <c r="F235" s="118">
        <v>35760</v>
      </c>
      <c r="H235" s="69">
        <v>16.9</v>
      </c>
      <c r="I235" s="69">
        <v>20.65</v>
      </c>
      <c r="J235" s="69">
        <v>21.2</v>
      </c>
      <c r="K235" s="69">
        <v>25.7</v>
      </c>
      <c r="L235" s="69">
        <v>28.9</v>
      </c>
      <c r="M235" s="16" t="s">
        <v>264</v>
      </c>
      <c r="O235" s="69">
        <v>7.15</v>
      </c>
      <c r="P235" s="69">
        <v>3.59</v>
      </c>
      <c r="Q235" s="69">
        <v>6.35</v>
      </c>
      <c r="R235" s="69">
        <v>5.66</v>
      </c>
      <c r="S235" s="69">
        <v>5.24</v>
      </c>
      <c r="AA235" s="69">
        <v>10.69</v>
      </c>
      <c r="AI235" s="69"/>
      <c r="AJ235" s="69">
        <v>48.7</v>
      </c>
      <c r="AK235" s="69">
        <v>59.5</v>
      </c>
    </row>
    <row r="236" spans="1:37" ht="12.75">
      <c r="A236" s="117">
        <v>230</v>
      </c>
      <c r="B236" s="69">
        <v>9.94</v>
      </c>
      <c r="C236" s="69">
        <v>12.65</v>
      </c>
      <c r="E236" s="69">
        <v>33</v>
      </c>
      <c r="F236" s="118">
        <v>35710</v>
      </c>
      <c r="G236" s="69">
        <v>11.4</v>
      </c>
      <c r="H236" s="69">
        <v>16.85</v>
      </c>
      <c r="I236" s="69">
        <v>20.6</v>
      </c>
      <c r="J236" s="69">
        <v>21.15</v>
      </c>
      <c r="K236" s="69">
        <v>25.6</v>
      </c>
      <c r="L236" s="69"/>
      <c r="M236" s="16" t="s">
        <v>265</v>
      </c>
      <c r="N236" s="69">
        <v>1.14</v>
      </c>
      <c r="O236" s="69">
        <v>7.18</v>
      </c>
      <c r="P236" s="69">
        <v>3.6</v>
      </c>
      <c r="Q236" s="69">
        <v>6.39</v>
      </c>
      <c r="R236" s="69">
        <v>5.69</v>
      </c>
      <c r="T236" s="69">
        <v>4.56</v>
      </c>
      <c r="W236" s="69">
        <v>16.08</v>
      </c>
      <c r="X236" s="69">
        <v>15.5</v>
      </c>
      <c r="Y236" s="69">
        <v>14.94</v>
      </c>
      <c r="Z236" s="69">
        <v>13.84</v>
      </c>
      <c r="AA236" s="69">
        <v>10.75</v>
      </c>
      <c r="AD236" s="69">
        <v>16.08</v>
      </c>
      <c r="AE236" s="69">
        <v>15.5</v>
      </c>
      <c r="AF236" s="69">
        <v>14.94</v>
      </c>
      <c r="AH236" s="69">
        <v>13.84</v>
      </c>
      <c r="AI236" s="69"/>
      <c r="AJ236" s="69">
        <v>48.65</v>
      </c>
      <c r="AK236" s="69">
        <v>59.45</v>
      </c>
    </row>
    <row r="237" spans="1:37" ht="12.75">
      <c r="A237" s="117">
        <v>231</v>
      </c>
      <c r="B237" s="69">
        <v>9.92</v>
      </c>
      <c r="D237" s="69">
        <v>15.55</v>
      </c>
      <c r="E237" s="69">
        <v>32.9</v>
      </c>
      <c r="F237" s="118">
        <v>35660</v>
      </c>
      <c r="H237" s="69">
        <v>16.8</v>
      </c>
      <c r="I237" s="69">
        <v>20.55</v>
      </c>
      <c r="J237" s="69">
        <v>21.1</v>
      </c>
      <c r="K237" s="69">
        <v>25.55</v>
      </c>
      <c r="L237" s="69">
        <v>28.8</v>
      </c>
      <c r="M237" s="16" t="s">
        <v>266</v>
      </c>
      <c r="O237" s="69">
        <v>7.2</v>
      </c>
      <c r="P237" s="69">
        <v>3.61</v>
      </c>
      <c r="Q237" s="69">
        <v>6.43</v>
      </c>
      <c r="R237" s="69">
        <v>5.74</v>
      </c>
      <c r="AA237" s="69">
        <v>10.82</v>
      </c>
      <c r="AI237" s="69"/>
      <c r="AJ237" s="69">
        <v>48.6</v>
      </c>
      <c r="AK237" s="69">
        <v>59.4</v>
      </c>
    </row>
    <row r="238" spans="1:37" ht="12.75">
      <c r="A238" s="117">
        <v>232</v>
      </c>
      <c r="B238" s="69">
        <v>9.9</v>
      </c>
      <c r="E238" s="69">
        <v>32.85</v>
      </c>
      <c r="F238" s="118">
        <v>35610</v>
      </c>
      <c r="H238" s="69">
        <v>16.75</v>
      </c>
      <c r="I238" s="69">
        <v>20.5</v>
      </c>
      <c r="J238" s="69">
        <v>21</v>
      </c>
      <c r="K238" s="69">
        <v>25.5</v>
      </c>
      <c r="L238" s="69">
        <v>28.7</v>
      </c>
      <c r="M238" s="16" t="s">
        <v>267</v>
      </c>
      <c r="N238" s="69">
        <v>1.15</v>
      </c>
      <c r="O238" s="69">
        <v>7.22</v>
      </c>
      <c r="P238" s="69">
        <v>3.62</v>
      </c>
      <c r="Q238" s="69">
        <v>6.49</v>
      </c>
      <c r="R238" s="69">
        <v>5.79</v>
      </c>
      <c r="W238" s="69">
        <v>16.29</v>
      </c>
      <c r="AA238" s="69">
        <v>10.89</v>
      </c>
      <c r="AD238" s="69">
        <v>16.29</v>
      </c>
      <c r="AI238" s="69"/>
      <c r="AJ238" s="69">
        <v>48.5</v>
      </c>
      <c r="AK238" s="69">
        <v>59.3</v>
      </c>
    </row>
    <row r="239" spans="1:37" ht="12.75">
      <c r="A239" s="117">
        <v>233</v>
      </c>
      <c r="B239" s="69">
        <v>9.88</v>
      </c>
      <c r="C239" s="69">
        <v>12.6</v>
      </c>
      <c r="D239" s="69">
        <v>15.5</v>
      </c>
      <c r="E239" s="69">
        <v>32.8</v>
      </c>
      <c r="F239" s="118">
        <v>35560</v>
      </c>
      <c r="H239" s="69">
        <v>16.7</v>
      </c>
      <c r="I239" s="69">
        <v>20.45</v>
      </c>
      <c r="J239" s="69">
        <v>20.95</v>
      </c>
      <c r="K239" s="69">
        <v>25.4</v>
      </c>
      <c r="L239" s="69">
        <v>28.6</v>
      </c>
      <c r="M239" s="16" t="s">
        <v>268</v>
      </c>
      <c r="O239" s="69">
        <v>7.25</v>
      </c>
      <c r="P239" s="69">
        <v>3.63</v>
      </c>
      <c r="Q239" s="69">
        <v>6.54</v>
      </c>
      <c r="R239" s="69">
        <v>5.83</v>
      </c>
      <c r="S239" s="69">
        <v>5.39</v>
      </c>
      <c r="AA239" s="69">
        <v>10.96</v>
      </c>
      <c r="AI239" s="69"/>
      <c r="AJ239" s="69">
        <v>48.4</v>
      </c>
      <c r="AK239" s="69">
        <v>59.2</v>
      </c>
    </row>
    <row r="240" spans="1:37" ht="12.75">
      <c r="A240" s="117">
        <v>234</v>
      </c>
      <c r="B240" s="69">
        <v>9.87</v>
      </c>
      <c r="E240" s="69">
        <v>32.7</v>
      </c>
      <c r="F240" s="118">
        <v>35510</v>
      </c>
      <c r="G240" s="69">
        <v>11.3</v>
      </c>
      <c r="H240" s="69">
        <v>16.65</v>
      </c>
      <c r="I240" s="69">
        <v>20.4</v>
      </c>
      <c r="J240" s="69">
        <v>20.9</v>
      </c>
      <c r="K240" s="69">
        <v>25.35</v>
      </c>
      <c r="L240" s="69">
        <v>28.5</v>
      </c>
      <c r="M240" s="16" t="s">
        <v>269</v>
      </c>
      <c r="O240" s="69">
        <v>7.28</v>
      </c>
      <c r="P240" s="69">
        <v>3.65</v>
      </c>
      <c r="Q240" s="69">
        <v>6.6</v>
      </c>
      <c r="R240" s="69">
        <v>5.86</v>
      </c>
      <c r="W240" s="69">
        <v>16.52</v>
      </c>
      <c r="AA240" s="69">
        <v>11.03</v>
      </c>
      <c r="AD240" s="69">
        <v>16.52</v>
      </c>
      <c r="AI240" s="69"/>
      <c r="AJ240" s="69">
        <v>48.35</v>
      </c>
      <c r="AK240" s="69">
        <v>59.1</v>
      </c>
    </row>
    <row r="241" spans="1:37" ht="12.75">
      <c r="A241" s="117">
        <v>235</v>
      </c>
      <c r="B241" s="69">
        <v>9.86</v>
      </c>
      <c r="C241" s="69">
        <v>12.55</v>
      </c>
      <c r="D241" s="69">
        <v>15.45</v>
      </c>
      <c r="E241" s="69">
        <v>32.65</v>
      </c>
      <c r="F241" s="118">
        <v>35460</v>
      </c>
      <c r="H241" s="69">
        <v>16.6</v>
      </c>
      <c r="I241" s="69">
        <v>20.35</v>
      </c>
      <c r="J241" s="69">
        <v>20.85</v>
      </c>
      <c r="K241" s="69">
        <v>25.3</v>
      </c>
      <c r="L241" s="69"/>
      <c r="M241" s="16" t="s">
        <v>270</v>
      </c>
      <c r="N241" s="69">
        <v>1.16</v>
      </c>
      <c r="O241" s="69">
        <v>7.3</v>
      </c>
      <c r="P241" s="69">
        <v>3.66</v>
      </c>
      <c r="Q241" s="69">
        <v>6.64</v>
      </c>
      <c r="R241" s="69">
        <v>5.89</v>
      </c>
      <c r="T241" s="69">
        <v>4.73</v>
      </c>
      <c r="X241" s="69">
        <v>16.08</v>
      </c>
      <c r="Y241" s="69">
        <v>15.5</v>
      </c>
      <c r="Z241" s="69">
        <v>14.39</v>
      </c>
      <c r="AA241" s="69">
        <v>11.11</v>
      </c>
      <c r="AE241" s="69">
        <v>16.08</v>
      </c>
      <c r="AF241" s="69">
        <v>15.5</v>
      </c>
      <c r="AH241" s="69">
        <v>14.39</v>
      </c>
      <c r="AI241" s="69"/>
      <c r="AJ241" s="69">
        <v>48.3</v>
      </c>
      <c r="AK241" s="69">
        <v>59</v>
      </c>
    </row>
    <row r="242" spans="1:37" ht="12.75">
      <c r="A242" s="117">
        <v>236</v>
      </c>
      <c r="B242" s="69">
        <v>9.84</v>
      </c>
      <c r="E242" s="69">
        <v>32.6</v>
      </c>
      <c r="F242" s="118">
        <v>35400</v>
      </c>
      <c r="H242" s="69">
        <v>16.57</v>
      </c>
      <c r="I242" s="69">
        <v>20.3</v>
      </c>
      <c r="J242" s="69">
        <v>20.8</v>
      </c>
      <c r="K242" s="69">
        <v>25.2</v>
      </c>
      <c r="L242" s="69">
        <v>28.4</v>
      </c>
      <c r="M242" s="16" t="s">
        <v>271</v>
      </c>
      <c r="O242" s="69">
        <v>7.33</v>
      </c>
      <c r="P242" s="69">
        <v>3.67</v>
      </c>
      <c r="Q242" s="69">
        <v>6.69</v>
      </c>
      <c r="R242" s="69">
        <v>5.94</v>
      </c>
      <c r="W242" s="69">
        <v>16.8</v>
      </c>
      <c r="AA242" s="69">
        <v>11.19</v>
      </c>
      <c r="AD242" s="69">
        <v>16.8</v>
      </c>
      <c r="AI242" s="69"/>
      <c r="AJ242" s="69">
        <v>48.2</v>
      </c>
      <c r="AK242" s="69">
        <v>58.9</v>
      </c>
    </row>
    <row r="243" spans="1:37" ht="12.75">
      <c r="A243" s="117">
        <v>237</v>
      </c>
      <c r="B243" s="69">
        <v>9.82</v>
      </c>
      <c r="D243" s="69">
        <v>15.4</v>
      </c>
      <c r="E243" s="69">
        <v>32.5</v>
      </c>
      <c r="F243" s="118">
        <v>35350</v>
      </c>
      <c r="H243" s="69">
        <v>16.53</v>
      </c>
      <c r="I243" s="69">
        <v>20.25</v>
      </c>
      <c r="J243" s="69">
        <v>20.75</v>
      </c>
      <c r="K243" s="69">
        <v>25.15</v>
      </c>
      <c r="L243" s="69">
        <v>28.3</v>
      </c>
      <c r="M243" s="16" t="s">
        <v>272</v>
      </c>
      <c r="O243" s="69">
        <v>7.35</v>
      </c>
      <c r="P243" s="69">
        <v>3.68</v>
      </c>
      <c r="Q243" s="69">
        <v>6.73</v>
      </c>
      <c r="R243" s="69">
        <v>5.98</v>
      </c>
      <c r="X243" s="69">
        <v>16.29</v>
      </c>
      <c r="AA243" s="69">
        <v>11.27</v>
      </c>
      <c r="AE243" s="69">
        <v>16.29</v>
      </c>
      <c r="AI243" s="69"/>
      <c r="AJ243" s="69">
        <v>48.1</v>
      </c>
      <c r="AK243" s="69">
        <v>58.8</v>
      </c>
    </row>
    <row r="244" spans="1:37" ht="12.75">
      <c r="A244" s="117">
        <v>238</v>
      </c>
      <c r="B244" s="69">
        <v>9.8</v>
      </c>
      <c r="C244" s="69">
        <v>12.5</v>
      </c>
      <c r="E244" s="69">
        <v>32.45</v>
      </c>
      <c r="F244" s="118">
        <v>35300</v>
      </c>
      <c r="G244" s="69">
        <v>11.2</v>
      </c>
      <c r="H244" s="69">
        <v>16.5</v>
      </c>
      <c r="I244" s="69">
        <v>20.2</v>
      </c>
      <c r="J244" s="69">
        <v>20.7</v>
      </c>
      <c r="K244" s="69">
        <v>25.1</v>
      </c>
      <c r="L244" s="69">
        <v>28.2</v>
      </c>
      <c r="M244" s="16" t="s">
        <v>273</v>
      </c>
      <c r="O244" s="69">
        <v>7.37</v>
      </c>
      <c r="P244" s="69">
        <v>3.69</v>
      </c>
      <c r="Q244" s="69">
        <v>6.76</v>
      </c>
      <c r="R244" s="69">
        <v>6.02</v>
      </c>
      <c r="S244" s="69">
        <v>5.57</v>
      </c>
      <c r="W244" s="69">
        <v>17.05</v>
      </c>
      <c r="AA244" s="69">
        <v>11.35</v>
      </c>
      <c r="AD244" s="69">
        <v>17.05</v>
      </c>
      <c r="AI244" s="69"/>
      <c r="AJ244" s="69">
        <v>48.05</v>
      </c>
      <c r="AK244" s="69">
        <v>58.7</v>
      </c>
    </row>
    <row r="245" spans="1:37" ht="12.75">
      <c r="A245" s="117">
        <v>239</v>
      </c>
      <c r="B245" s="69">
        <v>9.79</v>
      </c>
      <c r="D245" s="69">
        <v>15.35</v>
      </c>
      <c r="E245" s="69">
        <v>32.4</v>
      </c>
      <c r="F245" s="118">
        <v>35260</v>
      </c>
      <c r="H245" s="69">
        <v>16.45</v>
      </c>
      <c r="I245" s="69">
        <v>20.15</v>
      </c>
      <c r="J245" s="69">
        <v>20.65</v>
      </c>
      <c r="K245" s="69">
        <v>25</v>
      </c>
      <c r="L245" s="69">
        <v>28.1</v>
      </c>
      <c r="M245" s="16" t="s">
        <v>274</v>
      </c>
      <c r="N245" s="69">
        <v>1.17</v>
      </c>
      <c r="O245" s="69">
        <v>7.39</v>
      </c>
      <c r="P245" s="69">
        <v>3.7</v>
      </c>
      <c r="Q245" s="69">
        <v>6.81</v>
      </c>
      <c r="R245" s="69">
        <v>6.06</v>
      </c>
      <c r="S245" s="69">
        <v>5.6</v>
      </c>
      <c r="W245" s="69">
        <v>17.18</v>
      </c>
      <c r="X245" s="69">
        <v>16.52</v>
      </c>
      <c r="AA245" s="69">
        <v>11.43</v>
      </c>
      <c r="AD245" s="69">
        <v>17.18</v>
      </c>
      <c r="AE245" s="69">
        <v>16.52</v>
      </c>
      <c r="AI245" s="69"/>
      <c r="AJ245" s="69">
        <v>48</v>
      </c>
      <c r="AK245" s="69">
        <v>58.6</v>
      </c>
    </row>
    <row r="246" spans="1:37" ht="12.75">
      <c r="A246" s="117">
        <v>240</v>
      </c>
      <c r="B246" s="69">
        <v>9.78</v>
      </c>
      <c r="C246" s="69">
        <v>12.45</v>
      </c>
      <c r="E246" s="69">
        <v>32.35</v>
      </c>
      <c r="F246" s="118">
        <v>35210</v>
      </c>
      <c r="H246" s="69">
        <v>16.4</v>
      </c>
      <c r="I246" s="69">
        <v>20.1</v>
      </c>
      <c r="J246" s="69">
        <v>20.6</v>
      </c>
      <c r="K246" s="69">
        <v>24.95</v>
      </c>
      <c r="L246" s="69"/>
      <c r="M246" s="16" t="s">
        <v>275</v>
      </c>
      <c r="O246" s="69">
        <v>7.41</v>
      </c>
      <c r="P246" s="69">
        <v>3.71</v>
      </c>
      <c r="Q246" s="69">
        <v>6.86</v>
      </c>
      <c r="R246" s="69">
        <v>6.1</v>
      </c>
      <c r="S246" s="69">
        <v>5.64</v>
      </c>
      <c r="T246" s="69">
        <v>4.89</v>
      </c>
      <c r="U246" s="69">
        <v>3.95</v>
      </c>
      <c r="W246" s="69">
        <v>17.31</v>
      </c>
      <c r="Y246" s="69">
        <v>16.08</v>
      </c>
      <c r="Z246" s="69">
        <v>14.94</v>
      </c>
      <c r="AA246" s="69">
        <v>11.51</v>
      </c>
      <c r="AD246" s="69">
        <v>17.31</v>
      </c>
      <c r="AF246" s="69">
        <v>16.08</v>
      </c>
      <c r="AH246" s="69">
        <v>14.94</v>
      </c>
      <c r="AI246" s="69"/>
      <c r="AJ246" s="69">
        <v>47.9</v>
      </c>
      <c r="AK246" s="69">
        <v>58.55</v>
      </c>
    </row>
    <row r="247" spans="1:37" ht="12.75">
      <c r="A247" s="117">
        <v>241</v>
      </c>
      <c r="B247" s="69">
        <v>9.76</v>
      </c>
      <c r="D247" s="69">
        <v>15.3</v>
      </c>
      <c r="E247" s="69">
        <v>32.3</v>
      </c>
      <c r="F247" s="118">
        <v>35170</v>
      </c>
      <c r="H247" s="69">
        <v>16.37</v>
      </c>
      <c r="I247" s="69">
        <v>20.05</v>
      </c>
      <c r="J247" s="69">
        <v>20.55</v>
      </c>
      <c r="K247" s="69">
        <v>24.9</v>
      </c>
      <c r="L247" s="69">
        <v>28</v>
      </c>
      <c r="M247" s="16" t="s">
        <v>276</v>
      </c>
      <c r="O247" s="69">
        <v>7.44</v>
      </c>
      <c r="P247" s="69">
        <v>3.72</v>
      </c>
      <c r="Q247" s="69">
        <v>6.91</v>
      </c>
      <c r="R247" s="69">
        <v>6.14</v>
      </c>
      <c r="S247" s="69">
        <v>5.67</v>
      </c>
      <c r="W247" s="69">
        <v>17.44</v>
      </c>
      <c r="X247" s="69">
        <v>16.8</v>
      </c>
      <c r="AA247" s="69">
        <v>11.6</v>
      </c>
      <c r="AD247" s="69">
        <v>17.44</v>
      </c>
      <c r="AE247" s="69">
        <v>16.8</v>
      </c>
      <c r="AI247" s="69"/>
      <c r="AJ247" s="69">
        <v>47.8</v>
      </c>
      <c r="AK247" s="69">
        <v>58.5</v>
      </c>
    </row>
    <row r="248" spans="1:37" ht="12.75">
      <c r="A248" s="117">
        <v>242</v>
      </c>
      <c r="B248" s="69">
        <v>9.75</v>
      </c>
      <c r="E248" s="69">
        <v>32.2</v>
      </c>
      <c r="F248" s="118">
        <v>35120</v>
      </c>
      <c r="G248" s="69">
        <v>11.1</v>
      </c>
      <c r="H248" s="69">
        <v>16.33</v>
      </c>
      <c r="I248" s="69">
        <v>20</v>
      </c>
      <c r="J248" s="69">
        <v>20.5</v>
      </c>
      <c r="K248" s="69">
        <v>24.8</v>
      </c>
      <c r="L248" s="69">
        <v>27.9</v>
      </c>
      <c r="M248" s="16" t="s">
        <v>277</v>
      </c>
      <c r="N248" s="69">
        <v>1.18</v>
      </c>
      <c r="O248" s="69">
        <v>7.47</v>
      </c>
      <c r="P248" s="69">
        <v>3.73</v>
      </c>
      <c r="Q248" s="69">
        <v>6.96</v>
      </c>
      <c r="R248" s="69">
        <v>6.18</v>
      </c>
      <c r="S248" s="69">
        <v>5.71</v>
      </c>
      <c r="W248" s="69">
        <v>17.51</v>
      </c>
      <c r="Y248" s="69">
        <v>16.29</v>
      </c>
      <c r="AA248" s="69">
        <v>11.69</v>
      </c>
      <c r="AD248" s="69">
        <v>17.51</v>
      </c>
      <c r="AF248" s="69">
        <v>16.29</v>
      </c>
      <c r="AI248" s="69"/>
      <c r="AJ248" s="69">
        <v>47.75</v>
      </c>
      <c r="AK248" s="69">
        <v>58.4</v>
      </c>
    </row>
    <row r="249" spans="1:37" ht="12.75">
      <c r="A249" s="117">
        <v>243</v>
      </c>
      <c r="B249" s="69">
        <v>9.72</v>
      </c>
      <c r="C249" s="69">
        <v>12.4</v>
      </c>
      <c r="D249" s="69">
        <v>15.25</v>
      </c>
      <c r="E249" s="69">
        <v>32.15</v>
      </c>
      <c r="F249" s="118">
        <v>35070</v>
      </c>
      <c r="H249" s="69">
        <v>16.3</v>
      </c>
      <c r="I249" s="69">
        <v>19.95</v>
      </c>
      <c r="J249" s="69">
        <v>20.45</v>
      </c>
      <c r="K249" s="69">
        <v>24.75</v>
      </c>
      <c r="L249" s="69">
        <v>27.8</v>
      </c>
      <c r="M249" s="16" t="s">
        <v>278</v>
      </c>
      <c r="O249" s="69">
        <v>7.49</v>
      </c>
      <c r="P249" s="69">
        <v>3.75</v>
      </c>
      <c r="Q249" s="69">
        <v>7</v>
      </c>
      <c r="R249" s="69">
        <v>6.22</v>
      </c>
      <c r="S249" s="69">
        <v>5.75</v>
      </c>
      <c r="W249" s="69">
        <v>17.7</v>
      </c>
      <c r="X249" s="69">
        <v>17.05</v>
      </c>
      <c r="AA249" s="69">
        <v>11.78</v>
      </c>
      <c r="AD249" s="69">
        <v>17.7</v>
      </c>
      <c r="AE249" s="69">
        <v>17.05</v>
      </c>
      <c r="AI249" s="69"/>
      <c r="AJ249" s="69">
        <v>47.7</v>
      </c>
      <c r="AK249" s="69">
        <v>58.3</v>
      </c>
    </row>
    <row r="250" spans="1:37" ht="12.75">
      <c r="A250" s="117">
        <v>244</v>
      </c>
      <c r="B250" s="69">
        <v>9.71</v>
      </c>
      <c r="E250" s="69">
        <v>32.1</v>
      </c>
      <c r="F250" s="118">
        <v>35020</v>
      </c>
      <c r="H250" s="69">
        <v>16.25</v>
      </c>
      <c r="I250" s="69">
        <v>19.9</v>
      </c>
      <c r="J250" s="69">
        <v>20.4</v>
      </c>
      <c r="K250" s="69">
        <v>24.7</v>
      </c>
      <c r="L250" s="69">
        <v>27.7</v>
      </c>
      <c r="M250" s="16" t="s">
        <v>279</v>
      </c>
      <c r="O250" s="69">
        <v>7.52</v>
      </c>
      <c r="P250" s="69">
        <v>3.76</v>
      </c>
      <c r="Q250" s="69">
        <v>7.05</v>
      </c>
      <c r="R250" s="69">
        <v>6.26</v>
      </c>
      <c r="S250" s="69">
        <v>5.79</v>
      </c>
      <c r="W250" s="69">
        <v>17.83</v>
      </c>
      <c r="X250" s="69">
        <v>17.18</v>
      </c>
      <c r="Y250" s="69">
        <v>16.52</v>
      </c>
      <c r="AA250" s="69">
        <v>11.87</v>
      </c>
      <c r="AD250" s="69">
        <v>17.83</v>
      </c>
      <c r="AE250" s="69">
        <v>17.18</v>
      </c>
      <c r="AF250" s="69">
        <v>16.52</v>
      </c>
      <c r="AI250" s="69"/>
      <c r="AJ250" s="69">
        <v>47.6</v>
      </c>
      <c r="AK250" s="69">
        <v>58.2</v>
      </c>
    </row>
    <row r="251" spans="1:37" ht="12.75">
      <c r="A251" s="117">
        <v>245</v>
      </c>
      <c r="B251" s="69">
        <v>9.7</v>
      </c>
      <c r="C251" s="69">
        <v>12.35</v>
      </c>
      <c r="D251" s="69">
        <v>15.2</v>
      </c>
      <c r="E251" s="69">
        <v>32.05</v>
      </c>
      <c r="F251" s="118">
        <v>34970</v>
      </c>
      <c r="H251" s="69">
        <v>16.2</v>
      </c>
      <c r="I251" s="69">
        <v>19.85</v>
      </c>
      <c r="J251" s="69">
        <v>20.35</v>
      </c>
      <c r="K251" s="69">
        <v>24.6</v>
      </c>
      <c r="L251" s="69">
        <v>27.6</v>
      </c>
      <c r="M251" s="16" t="s">
        <v>280</v>
      </c>
      <c r="N251" s="69">
        <v>1.19</v>
      </c>
      <c r="O251" s="69">
        <v>7.54</v>
      </c>
      <c r="P251" s="69">
        <v>3.77</v>
      </c>
      <c r="Q251" s="69">
        <v>7.1</v>
      </c>
      <c r="R251" s="69">
        <v>6.31</v>
      </c>
      <c r="S251" s="69">
        <v>5.84</v>
      </c>
      <c r="T251" s="69">
        <v>5.05</v>
      </c>
      <c r="U251" s="69">
        <v>4.09</v>
      </c>
      <c r="W251" s="69">
        <v>17.96</v>
      </c>
      <c r="X251" s="69">
        <v>17.31</v>
      </c>
      <c r="Z251" s="69">
        <v>15.5</v>
      </c>
      <c r="AA251" s="69">
        <v>11.96</v>
      </c>
      <c r="AD251" s="69">
        <v>17.96</v>
      </c>
      <c r="AE251" s="69">
        <v>17.31</v>
      </c>
      <c r="AH251" s="69">
        <v>15.5</v>
      </c>
      <c r="AI251" s="69"/>
      <c r="AJ251" s="69">
        <v>47.5</v>
      </c>
      <c r="AK251" s="69">
        <v>58.1</v>
      </c>
    </row>
    <row r="252" spans="1:37" ht="12.75">
      <c r="A252" s="117">
        <v>246</v>
      </c>
      <c r="B252" s="69">
        <v>9.68</v>
      </c>
      <c r="E252" s="69">
        <v>32</v>
      </c>
      <c r="F252" s="118">
        <v>34930</v>
      </c>
      <c r="G252" s="69">
        <v>11</v>
      </c>
      <c r="H252" s="69">
        <v>16.17</v>
      </c>
      <c r="I252" s="69">
        <v>19.8</v>
      </c>
      <c r="J252" s="69">
        <v>20.3</v>
      </c>
      <c r="K252" s="69">
        <v>24.55</v>
      </c>
      <c r="L252" s="69"/>
      <c r="M252" s="16" t="s">
        <v>281</v>
      </c>
      <c r="O252" s="69">
        <v>7.57</v>
      </c>
      <c r="P252" s="69">
        <v>3.78</v>
      </c>
      <c r="Q252" s="69">
        <v>7.15</v>
      </c>
      <c r="R252" s="69">
        <v>6.35</v>
      </c>
      <c r="S252" s="69">
        <v>5.88</v>
      </c>
      <c r="W252" s="69">
        <v>18.09</v>
      </c>
      <c r="X252" s="69">
        <v>17.44</v>
      </c>
      <c r="Y252" s="69">
        <v>16.8</v>
      </c>
      <c r="AA252" s="69">
        <v>12.05</v>
      </c>
      <c r="AC252" s="69">
        <v>10.36</v>
      </c>
      <c r="AD252" s="69">
        <v>18.09</v>
      </c>
      <c r="AE252" s="69">
        <v>17.44</v>
      </c>
      <c r="AF252" s="69">
        <v>16.8</v>
      </c>
      <c r="AI252" s="69"/>
      <c r="AJ252" s="69">
        <v>47.45</v>
      </c>
      <c r="AK252" s="69">
        <v>58</v>
      </c>
    </row>
    <row r="253" spans="1:37" ht="12.75">
      <c r="A253" s="117">
        <v>247</v>
      </c>
      <c r="B253" s="69">
        <v>9.67</v>
      </c>
      <c r="D253" s="69">
        <v>15.15</v>
      </c>
      <c r="E253" s="69">
        <v>31.9</v>
      </c>
      <c r="F253" s="118">
        <v>34880</v>
      </c>
      <c r="H253" s="69">
        <v>16.13</v>
      </c>
      <c r="I253" s="69">
        <v>19.75</v>
      </c>
      <c r="J253" s="69">
        <v>20.25</v>
      </c>
      <c r="K253" s="69">
        <v>24.5</v>
      </c>
      <c r="L253" s="69">
        <v>27.5</v>
      </c>
      <c r="M253" s="16" t="s">
        <v>282</v>
      </c>
      <c r="O253" s="69">
        <v>7.6</v>
      </c>
      <c r="P253" s="69">
        <v>3.8</v>
      </c>
      <c r="Q253" s="69">
        <v>7.2</v>
      </c>
      <c r="R253" s="69">
        <v>6.39</v>
      </c>
      <c r="S253" s="69">
        <v>5.91</v>
      </c>
      <c r="W253" s="69">
        <v>18.22</v>
      </c>
      <c r="X253" s="69">
        <v>17.51</v>
      </c>
      <c r="AA253" s="69">
        <v>12.14</v>
      </c>
      <c r="AC253" s="69">
        <v>10.41</v>
      </c>
      <c r="AD253" s="69">
        <v>18.22</v>
      </c>
      <c r="AE253" s="69">
        <v>17.51</v>
      </c>
      <c r="AI253" s="69"/>
      <c r="AJ253" s="69">
        <v>47.4</v>
      </c>
      <c r="AK253" s="69">
        <v>57.9</v>
      </c>
    </row>
    <row r="254" spans="1:37" ht="12.75">
      <c r="A254" s="117">
        <v>248</v>
      </c>
      <c r="B254" s="69">
        <v>9.66</v>
      </c>
      <c r="C254" s="69">
        <v>12.3</v>
      </c>
      <c r="E254" s="69">
        <v>31.85</v>
      </c>
      <c r="F254" s="118">
        <v>34830</v>
      </c>
      <c r="H254" s="69">
        <v>16.1</v>
      </c>
      <c r="I254" s="69">
        <v>19.7</v>
      </c>
      <c r="J254" s="69">
        <v>20.2</v>
      </c>
      <c r="K254" s="69">
        <v>24.4</v>
      </c>
      <c r="L254" s="69">
        <v>27.4</v>
      </c>
      <c r="M254" s="16" t="s">
        <v>283</v>
      </c>
      <c r="O254" s="69">
        <v>7.62</v>
      </c>
      <c r="P254" s="69">
        <v>3.81</v>
      </c>
      <c r="Q254" s="69">
        <v>7.25</v>
      </c>
      <c r="R254" s="69">
        <v>6.43</v>
      </c>
      <c r="S254" s="69">
        <v>5.94</v>
      </c>
      <c r="W254" s="69">
        <v>18.35</v>
      </c>
      <c r="X254" s="69">
        <v>17.7</v>
      </c>
      <c r="Y254" s="69">
        <v>17.05</v>
      </c>
      <c r="AA254" s="69">
        <v>12.23</v>
      </c>
      <c r="AC254" s="69">
        <v>10.46</v>
      </c>
      <c r="AD254" s="69">
        <v>18.35</v>
      </c>
      <c r="AE254" s="69">
        <v>17.7</v>
      </c>
      <c r="AF254" s="69">
        <v>17.05</v>
      </c>
      <c r="AI254" s="69"/>
      <c r="AJ254" s="69">
        <v>47.3</v>
      </c>
      <c r="AK254" s="69">
        <v>57.8</v>
      </c>
    </row>
    <row r="255" spans="1:37" ht="12.75">
      <c r="A255" s="117">
        <v>249</v>
      </c>
      <c r="B255" s="69">
        <v>9.64</v>
      </c>
      <c r="D255" s="69">
        <v>15.1</v>
      </c>
      <c r="E255" s="69">
        <v>31.8</v>
      </c>
      <c r="F255" s="118">
        <v>34780</v>
      </c>
      <c r="G255" s="69">
        <v>10.9</v>
      </c>
      <c r="H255" s="69">
        <v>16.05</v>
      </c>
      <c r="I255" s="69">
        <v>19.65</v>
      </c>
      <c r="J255" s="69">
        <v>20.15</v>
      </c>
      <c r="K255" s="69">
        <v>24.35</v>
      </c>
      <c r="L255" s="69">
        <v>27.3</v>
      </c>
      <c r="M255" s="16" t="s">
        <v>284</v>
      </c>
      <c r="N255" s="69">
        <v>1.2</v>
      </c>
      <c r="O255" s="69">
        <v>7.64</v>
      </c>
      <c r="P255" s="69">
        <v>3.82</v>
      </c>
      <c r="Q255" s="69">
        <v>7.3</v>
      </c>
      <c r="R255" s="69">
        <v>6.49</v>
      </c>
      <c r="S255" s="69">
        <v>5.98</v>
      </c>
      <c r="W255" s="69">
        <v>18.5</v>
      </c>
      <c r="X255" s="69">
        <v>17.83</v>
      </c>
      <c r="Y255" s="69">
        <v>17.18</v>
      </c>
      <c r="AA255" s="69">
        <v>12.32</v>
      </c>
      <c r="AC255" s="69">
        <v>10.51</v>
      </c>
      <c r="AD255" s="69">
        <v>18.5</v>
      </c>
      <c r="AE255" s="69">
        <v>17.83</v>
      </c>
      <c r="AF255" s="69">
        <v>17.18</v>
      </c>
      <c r="AI255" s="69"/>
      <c r="AJ255" s="69">
        <v>47.2</v>
      </c>
      <c r="AK255" s="69">
        <v>57.75</v>
      </c>
    </row>
    <row r="256" spans="1:37" ht="12.75">
      <c r="A256" s="117">
        <v>250</v>
      </c>
      <c r="B256" s="69">
        <v>9.63</v>
      </c>
      <c r="C256" s="69">
        <v>12.25</v>
      </c>
      <c r="E256" s="69">
        <v>31.75</v>
      </c>
      <c r="F256" s="118">
        <v>34730</v>
      </c>
      <c r="H256" s="69">
        <v>16</v>
      </c>
      <c r="I256" s="69">
        <v>19.6</v>
      </c>
      <c r="J256" s="69">
        <v>20.1</v>
      </c>
      <c r="K256" s="69">
        <v>24.3</v>
      </c>
      <c r="L256" s="69"/>
      <c r="M256" s="16" t="s">
        <v>285</v>
      </c>
      <c r="O256" s="69">
        <v>7.66</v>
      </c>
      <c r="P256" s="69">
        <v>3.83</v>
      </c>
      <c r="Q256" s="69">
        <v>7.35</v>
      </c>
      <c r="R256" s="69">
        <v>6.54</v>
      </c>
      <c r="S256" s="69">
        <v>6.02</v>
      </c>
      <c r="T256" s="69">
        <v>5.24</v>
      </c>
      <c r="U256" s="69">
        <v>4.23</v>
      </c>
      <c r="W256" s="69">
        <v>18.63</v>
      </c>
      <c r="X256" s="69">
        <v>17.96</v>
      </c>
      <c r="Y256" s="69">
        <v>17.31</v>
      </c>
      <c r="Z256" s="69">
        <v>16.08</v>
      </c>
      <c r="AA256" s="69">
        <v>12.41</v>
      </c>
      <c r="AC256" s="69">
        <v>10.57</v>
      </c>
      <c r="AD256" s="69">
        <v>18.63</v>
      </c>
      <c r="AE256" s="69">
        <v>17.96</v>
      </c>
      <c r="AF256" s="69">
        <v>17.31</v>
      </c>
      <c r="AH256" s="69">
        <v>16.08</v>
      </c>
      <c r="AI256" s="69"/>
      <c r="AJ256" s="69">
        <v>47.15</v>
      </c>
      <c r="AK256" s="69">
        <v>57.7</v>
      </c>
    </row>
    <row r="257" spans="1:37" ht="12.75">
      <c r="A257" s="117">
        <v>251</v>
      </c>
      <c r="B257" s="69">
        <v>9.62</v>
      </c>
      <c r="D257" s="69">
        <v>15.05</v>
      </c>
      <c r="E257" s="69">
        <v>31.7</v>
      </c>
      <c r="F257" s="118">
        <v>34690</v>
      </c>
      <c r="H257" s="69">
        <v>15.97</v>
      </c>
      <c r="I257" s="69">
        <v>19.55</v>
      </c>
      <c r="J257" s="69">
        <v>20.05</v>
      </c>
      <c r="K257" s="69">
        <v>24.2</v>
      </c>
      <c r="L257" s="69">
        <v>27.2</v>
      </c>
      <c r="M257" s="16" t="s">
        <v>286</v>
      </c>
      <c r="O257" s="69">
        <v>7.68</v>
      </c>
      <c r="P257" s="69">
        <v>3.84</v>
      </c>
      <c r="Q257" s="69">
        <v>7.4</v>
      </c>
      <c r="R257" s="69">
        <v>6.6</v>
      </c>
      <c r="S257" s="69">
        <v>6.06</v>
      </c>
      <c r="W257" s="69">
        <v>18.77</v>
      </c>
      <c r="X257" s="69">
        <v>18.09</v>
      </c>
      <c r="Y257" s="69">
        <v>17.44</v>
      </c>
      <c r="AA257" s="69">
        <v>12.51</v>
      </c>
      <c r="AC257" s="69">
        <v>10.63</v>
      </c>
      <c r="AD257" s="69">
        <v>18.77</v>
      </c>
      <c r="AE257" s="69">
        <v>18.09</v>
      </c>
      <c r="AF257" s="69">
        <v>17.44</v>
      </c>
      <c r="AI257" s="69"/>
      <c r="AJ257" s="69">
        <v>47.1</v>
      </c>
      <c r="AK257" s="69">
        <v>57.6</v>
      </c>
    </row>
    <row r="258" spans="1:37" ht="12.75">
      <c r="A258" s="117">
        <v>252</v>
      </c>
      <c r="B258" s="69">
        <v>9.6</v>
      </c>
      <c r="E258" s="69">
        <v>31.6</v>
      </c>
      <c r="F258" s="118">
        <v>34640</v>
      </c>
      <c r="H258" s="69">
        <v>15.93</v>
      </c>
      <c r="I258" s="69">
        <v>19.5</v>
      </c>
      <c r="J258" s="69">
        <v>20</v>
      </c>
      <c r="K258" s="69">
        <v>24.15</v>
      </c>
      <c r="L258" s="69">
        <v>27.1</v>
      </c>
      <c r="M258" s="16" t="s">
        <v>287</v>
      </c>
      <c r="N258" s="69">
        <v>1.21</v>
      </c>
      <c r="O258" s="69">
        <v>7.7</v>
      </c>
      <c r="P258" s="69">
        <v>3.85</v>
      </c>
      <c r="Q258" s="69">
        <v>7.45</v>
      </c>
      <c r="R258" s="69">
        <v>6.64</v>
      </c>
      <c r="S258" s="69">
        <v>6.1</v>
      </c>
      <c r="W258" s="69">
        <v>18.91</v>
      </c>
      <c r="X258" s="69">
        <v>18.22</v>
      </c>
      <c r="Y258" s="69">
        <v>17.51</v>
      </c>
      <c r="Z258" s="69">
        <v>16.29</v>
      </c>
      <c r="AA258" s="69">
        <v>12.61</v>
      </c>
      <c r="AC258" s="69">
        <v>10.69</v>
      </c>
      <c r="AD258" s="69">
        <v>18.91</v>
      </c>
      <c r="AE258" s="69">
        <v>18.22</v>
      </c>
      <c r="AF258" s="69">
        <v>17.51</v>
      </c>
      <c r="AH258" s="69">
        <v>16.29</v>
      </c>
      <c r="AI258" s="69"/>
      <c r="AJ258" s="69">
        <v>47</v>
      </c>
      <c r="AK258" s="69">
        <v>57.5</v>
      </c>
    </row>
    <row r="259" spans="1:37" ht="12.75">
      <c r="A259" s="117">
        <v>253</v>
      </c>
      <c r="B259" s="69">
        <v>9.58</v>
      </c>
      <c r="C259" s="69">
        <v>12.2</v>
      </c>
      <c r="D259" s="69">
        <v>15</v>
      </c>
      <c r="E259" s="69">
        <v>31.55</v>
      </c>
      <c r="F259" s="118">
        <v>34590</v>
      </c>
      <c r="G259" s="69">
        <v>10.8</v>
      </c>
      <c r="H259" s="69">
        <v>15.9</v>
      </c>
      <c r="I259" s="69">
        <v>19.45</v>
      </c>
      <c r="J259" s="69">
        <v>19.95</v>
      </c>
      <c r="K259" s="69">
        <v>24.1</v>
      </c>
      <c r="L259" s="69">
        <v>27</v>
      </c>
      <c r="M259" s="16" t="s">
        <v>288</v>
      </c>
      <c r="O259" s="69">
        <v>7.72</v>
      </c>
      <c r="P259" s="69">
        <v>3.87</v>
      </c>
      <c r="Q259" s="69">
        <v>7.5</v>
      </c>
      <c r="R259" s="69">
        <v>6.69</v>
      </c>
      <c r="S259" s="69">
        <v>6.14</v>
      </c>
      <c r="W259" s="69">
        <v>19.05</v>
      </c>
      <c r="X259" s="69">
        <v>18.35</v>
      </c>
      <c r="Y259" s="69">
        <v>17.7</v>
      </c>
      <c r="AA259" s="69">
        <v>12.71</v>
      </c>
      <c r="AC259" s="69">
        <v>10.75</v>
      </c>
      <c r="AD259" s="69">
        <v>19.05</v>
      </c>
      <c r="AE259" s="69">
        <v>18.35</v>
      </c>
      <c r="AF259" s="69">
        <v>17.7</v>
      </c>
      <c r="AI259" s="69"/>
      <c r="AJ259" s="69">
        <v>46.9</v>
      </c>
      <c r="AK259" s="69">
        <v>57.4</v>
      </c>
    </row>
    <row r="260" spans="1:37" ht="12.75">
      <c r="A260" s="117">
        <v>254</v>
      </c>
      <c r="B260" s="69">
        <v>9.56</v>
      </c>
      <c r="E260" s="69">
        <v>31.5</v>
      </c>
      <c r="F260" s="118">
        <v>34540</v>
      </c>
      <c r="H260" s="69">
        <v>15.85</v>
      </c>
      <c r="I260" s="69">
        <v>19.4</v>
      </c>
      <c r="J260" s="69">
        <v>19.9</v>
      </c>
      <c r="K260" s="69">
        <v>24</v>
      </c>
      <c r="L260" s="69"/>
      <c r="M260" s="16" t="s">
        <v>289</v>
      </c>
      <c r="O260" s="69">
        <v>7.75</v>
      </c>
      <c r="P260" s="69">
        <v>3.88</v>
      </c>
      <c r="Q260" s="69">
        <v>7.55</v>
      </c>
      <c r="R260" s="69">
        <v>6.73</v>
      </c>
      <c r="S260" s="69">
        <v>6.18</v>
      </c>
      <c r="W260" s="69">
        <v>19.19</v>
      </c>
      <c r="X260" s="69">
        <v>18.5</v>
      </c>
      <c r="Y260" s="69">
        <v>17.83</v>
      </c>
      <c r="Z260" s="69">
        <v>16.52</v>
      </c>
      <c r="AA260" s="69">
        <v>12.8</v>
      </c>
      <c r="AC260" s="69">
        <v>10.82</v>
      </c>
      <c r="AD260" s="69">
        <v>19.19</v>
      </c>
      <c r="AE260" s="69">
        <v>18.5</v>
      </c>
      <c r="AF260" s="69">
        <v>17.83</v>
      </c>
      <c r="AH260" s="69">
        <v>16.52</v>
      </c>
      <c r="AI260" s="69"/>
      <c r="AJ260" s="69">
        <v>49.85</v>
      </c>
      <c r="AK260" s="69">
        <v>57.3</v>
      </c>
    </row>
    <row r="261" spans="1:37" ht="12.75">
      <c r="A261" s="117">
        <v>255</v>
      </c>
      <c r="B261" s="69">
        <v>9.55</v>
      </c>
      <c r="D261" s="69">
        <v>14.95</v>
      </c>
      <c r="E261" s="69">
        <v>31.45</v>
      </c>
      <c r="F261" s="118">
        <v>34490</v>
      </c>
      <c r="H261" s="69">
        <v>15.8</v>
      </c>
      <c r="I261" s="69">
        <v>19.35</v>
      </c>
      <c r="J261" s="69">
        <v>19.85</v>
      </c>
      <c r="K261" s="69">
        <v>23.95</v>
      </c>
      <c r="L261" s="69">
        <v>26.9</v>
      </c>
      <c r="M261" s="16" t="s">
        <v>290</v>
      </c>
      <c r="N261" s="69">
        <v>1.22</v>
      </c>
      <c r="O261" s="69">
        <v>7.78</v>
      </c>
      <c r="P261" s="69">
        <v>3.89</v>
      </c>
      <c r="Q261" s="69">
        <v>7.6</v>
      </c>
      <c r="R261" s="69">
        <v>6.76</v>
      </c>
      <c r="S261" s="69">
        <v>6.22</v>
      </c>
      <c r="T261" s="69">
        <v>5.39</v>
      </c>
      <c r="U261" s="69">
        <v>4.38</v>
      </c>
      <c r="V261" s="69">
        <v>3.95</v>
      </c>
      <c r="W261" s="69">
        <v>19.33</v>
      </c>
      <c r="X261" s="69">
        <v>18.63</v>
      </c>
      <c r="Y261" s="69">
        <v>17.96</v>
      </c>
      <c r="AA261" s="69">
        <v>12.9</v>
      </c>
      <c r="AC261" s="69">
        <v>10.89</v>
      </c>
      <c r="AD261" s="69">
        <v>19.33</v>
      </c>
      <c r="AE261" s="69">
        <v>18.63</v>
      </c>
      <c r="AF261" s="69">
        <v>17.96</v>
      </c>
      <c r="AI261" s="69"/>
      <c r="AJ261" s="69">
        <v>46.8</v>
      </c>
      <c r="AK261" s="69">
        <v>57.2</v>
      </c>
    </row>
    <row r="262" spans="1:37" ht="12.75">
      <c r="A262" s="117">
        <v>256</v>
      </c>
      <c r="B262" s="69">
        <v>9.53</v>
      </c>
      <c r="C262" s="69">
        <v>12.15</v>
      </c>
      <c r="E262" s="69">
        <v>31.4</v>
      </c>
      <c r="F262" s="118">
        <v>34450</v>
      </c>
      <c r="H262" s="69">
        <v>15.75</v>
      </c>
      <c r="I262" s="69">
        <v>19.3</v>
      </c>
      <c r="J262" s="69">
        <v>19.8</v>
      </c>
      <c r="K262" s="69">
        <v>23.9</v>
      </c>
      <c r="L262" s="69">
        <v>26.8</v>
      </c>
      <c r="M262" s="16" t="s">
        <v>291</v>
      </c>
      <c r="O262" s="69">
        <v>7.8</v>
      </c>
      <c r="P262" s="69">
        <v>3.9</v>
      </c>
      <c r="Q262" s="69">
        <v>7.65</v>
      </c>
      <c r="R262" s="69">
        <v>6.81</v>
      </c>
      <c r="S262" s="69">
        <v>6.26</v>
      </c>
      <c r="W262" s="69">
        <v>19.47</v>
      </c>
      <c r="X262" s="69">
        <v>18.77</v>
      </c>
      <c r="Y262" s="69">
        <v>18.09</v>
      </c>
      <c r="Z262" s="69">
        <v>16.8</v>
      </c>
      <c r="AA262" s="69">
        <v>13</v>
      </c>
      <c r="AC262" s="69">
        <v>10.96</v>
      </c>
      <c r="AD262" s="69">
        <v>19.47</v>
      </c>
      <c r="AE262" s="69">
        <v>18.77</v>
      </c>
      <c r="AF262" s="69">
        <v>18.09</v>
      </c>
      <c r="AH262" s="69">
        <v>16.8</v>
      </c>
      <c r="AI262" s="69"/>
      <c r="AJ262" s="69">
        <v>46.7</v>
      </c>
      <c r="AK262" s="69">
        <v>57.1</v>
      </c>
    </row>
    <row r="263" spans="1:37" ht="12.75">
      <c r="A263" s="117">
        <v>257</v>
      </c>
      <c r="B263" s="69">
        <v>9.52</v>
      </c>
      <c r="D263" s="69">
        <v>14.9</v>
      </c>
      <c r="E263" s="69">
        <v>31.35</v>
      </c>
      <c r="F263" s="118">
        <v>34400</v>
      </c>
      <c r="G263" s="69">
        <v>10.7</v>
      </c>
      <c r="H263" s="69">
        <v>15.7</v>
      </c>
      <c r="I263" s="69">
        <v>19.25</v>
      </c>
      <c r="J263" s="69">
        <v>19.75</v>
      </c>
      <c r="K263" s="69">
        <v>23.8</v>
      </c>
      <c r="L263" s="69">
        <v>26.7</v>
      </c>
      <c r="M263" s="16" t="s">
        <v>292</v>
      </c>
      <c r="N263" s="69">
        <v>1.23</v>
      </c>
      <c r="O263" s="69">
        <v>7.82</v>
      </c>
      <c r="P263" s="69">
        <v>3.92</v>
      </c>
      <c r="Q263" s="69">
        <v>7.7</v>
      </c>
      <c r="R263" s="69">
        <v>6.86</v>
      </c>
      <c r="S263" s="69">
        <v>6.3</v>
      </c>
      <c r="W263" s="69">
        <v>19.61</v>
      </c>
      <c r="X263" s="69">
        <v>18.91</v>
      </c>
      <c r="Y263" s="69">
        <v>18.22</v>
      </c>
      <c r="AA263" s="69">
        <v>13.1</v>
      </c>
      <c r="AC263" s="69">
        <v>11.03</v>
      </c>
      <c r="AD263" s="69">
        <v>19.61</v>
      </c>
      <c r="AE263" s="69">
        <v>18.91</v>
      </c>
      <c r="AF263" s="69">
        <v>18.22</v>
      </c>
      <c r="AI263" s="69"/>
      <c r="AJ263" s="69">
        <v>46.6</v>
      </c>
      <c r="AK263" s="69">
        <v>57</v>
      </c>
    </row>
    <row r="264" spans="1:37" ht="12.75">
      <c r="A264" s="117">
        <v>258</v>
      </c>
      <c r="B264" s="69">
        <v>9.51</v>
      </c>
      <c r="C264" s="69">
        <v>12.1</v>
      </c>
      <c r="E264" s="69">
        <v>31.3</v>
      </c>
      <c r="F264" s="118">
        <v>34350</v>
      </c>
      <c r="H264" s="69">
        <v>15.67</v>
      </c>
      <c r="I264" s="69">
        <v>19.2</v>
      </c>
      <c r="J264" s="69">
        <v>19.7</v>
      </c>
      <c r="K264" s="69">
        <v>23.75</v>
      </c>
      <c r="L264" s="69"/>
      <c r="M264" s="16" t="s">
        <v>293</v>
      </c>
      <c r="O264" s="69">
        <v>7.85</v>
      </c>
      <c r="P264" s="69">
        <v>3.93</v>
      </c>
      <c r="Q264" s="69">
        <v>7.76</v>
      </c>
      <c r="R264" s="69">
        <v>6.91</v>
      </c>
      <c r="S264" s="69">
        <v>6.35</v>
      </c>
      <c r="W264" s="69">
        <v>19.78</v>
      </c>
      <c r="X264" s="69">
        <v>19.05</v>
      </c>
      <c r="Y264" s="69">
        <v>18.35</v>
      </c>
      <c r="Z264" s="69">
        <v>17.05</v>
      </c>
      <c r="AA264" s="69">
        <v>13.2</v>
      </c>
      <c r="AC264" s="69">
        <v>11.11</v>
      </c>
      <c r="AD264" s="69">
        <v>19.78</v>
      </c>
      <c r="AE264" s="69">
        <v>19.05</v>
      </c>
      <c r="AF264" s="69">
        <v>18.35</v>
      </c>
      <c r="AH264" s="69">
        <v>17.05</v>
      </c>
      <c r="AI264" s="69"/>
      <c r="AJ264" s="69">
        <v>46.55</v>
      </c>
      <c r="AK264" s="69">
        <v>56.9</v>
      </c>
    </row>
    <row r="265" spans="1:37" ht="12.75">
      <c r="A265" s="117">
        <v>259</v>
      </c>
      <c r="B265" s="69">
        <v>9.5</v>
      </c>
      <c r="D265" s="69">
        <v>14.85</v>
      </c>
      <c r="E265" s="69">
        <v>31.25</v>
      </c>
      <c r="F265" s="118">
        <v>34300</v>
      </c>
      <c r="H265" s="69">
        <v>15.63</v>
      </c>
      <c r="I265" s="69">
        <v>19.15</v>
      </c>
      <c r="J265" s="69">
        <v>19.65</v>
      </c>
      <c r="K265" s="69">
        <v>23.7</v>
      </c>
      <c r="L265" s="69">
        <v>26.6</v>
      </c>
      <c r="M265" s="16" t="s">
        <v>294</v>
      </c>
      <c r="O265" s="69">
        <v>7.88</v>
      </c>
      <c r="P265" s="69">
        <v>3.94</v>
      </c>
      <c r="Q265" s="69">
        <v>7.81</v>
      </c>
      <c r="R265" s="69">
        <v>6.96</v>
      </c>
      <c r="S265" s="69">
        <v>6.39</v>
      </c>
      <c r="W265" s="69">
        <v>19.91</v>
      </c>
      <c r="X265" s="69">
        <v>19.19</v>
      </c>
      <c r="Y265" s="69">
        <v>18.5</v>
      </c>
      <c r="Z265" s="69">
        <v>17.18</v>
      </c>
      <c r="AA265" s="69">
        <v>13.3</v>
      </c>
      <c r="AC265" s="69">
        <v>11.19</v>
      </c>
      <c r="AD265" s="69">
        <v>19.91</v>
      </c>
      <c r="AE265" s="69">
        <v>19.19</v>
      </c>
      <c r="AF265" s="69">
        <v>18.5</v>
      </c>
      <c r="AH265" s="69">
        <v>17.18</v>
      </c>
      <c r="AI265" s="69"/>
      <c r="AJ265" s="69">
        <v>46.5</v>
      </c>
      <c r="AK265" s="69">
        <v>56.8</v>
      </c>
    </row>
    <row r="266" spans="1:37" ht="12.75">
      <c r="A266" s="117">
        <v>260</v>
      </c>
      <c r="B266" s="69">
        <v>9.48</v>
      </c>
      <c r="C266" s="69">
        <v>12.05</v>
      </c>
      <c r="E266" s="69">
        <v>31.2</v>
      </c>
      <c r="F266" s="118">
        <v>34260</v>
      </c>
      <c r="H266" s="69">
        <v>15.6</v>
      </c>
      <c r="I266" s="69">
        <v>19.1</v>
      </c>
      <c r="J266" s="69">
        <v>19.6</v>
      </c>
      <c r="K266" s="69">
        <v>23.6</v>
      </c>
      <c r="L266" s="69">
        <v>26.5</v>
      </c>
      <c r="M266" s="16" t="s">
        <v>295</v>
      </c>
      <c r="N266" s="69">
        <v>1.24</v>
      </c>
      <c r="O266" s="69">
        <v>7.91</v>
      </c>
      <c r="P266" s="69">
        <v>3.95</v>
      </c>
      <c r="Q266" s="69">
        <v>7.86</v>
      </c>
      <c r="R266" s="69">
        <v>7</v>
      </c>
      <c r="S266" s="69">
        <v>6.43</v>
      </c>
      <c r="T266" s="69">
        <v>5.57</v>
      </c>
      <c r="U266" s="69">
        <v>4.53</v>
      </c>
      <c r="V266" s="69">
        <v>4.09</v>
      </c>
      <c r="W266" s="69">
        <v>20.05</v>
      </c>
      <c r="X266" s="69">
        <v>19.33</v>
      </c>
      <c r="Y266" s="69">
        <v>18.63</v>
      </c>
      <c r="Z266" s="69">
        <v>17.31</v>
      </c>
      <c r="AA266" s="69">
        <v>13.4</v>
      </c>
      <c r="AC266" s="69">
        <v>11.27</v>
      </c>
      <c r="AD266" s="69">
        <v>20.05</v>
      </c>
      <c r="AE266" s="69">
        <v>19.33</v>
      </c>
      <c r="AF266" s="69">
        <v>18.63</v>
      </c>
      <c r="AH266" s="69">
        <v>17.31</v>
      </c>
      <c r="AI266" s="69"/>
      <c r="AJ266" s="69">
        <v>46.4</v>
      </c>
      <c r="AK266" s="69">
        <v>56.7</v>
      </c>
    </row>
    <row r="267" spans="1:37" ht="12.75">
      <c r="A267" s="117">
        <v>261</v>
      </c>
      <c r="B267" s="69">
        <v>9.46</v>
      </c>
      <c r="D267" s="69">
        <v>14.8</v>
      </c>
      <c r="E267" s="69">
        <v>31.15</v>
      </c>
      <c r="F267" s="118">
        <v>34210</v>
      </c>
      <c r="G267" s="69">
        <v>10.6</v>
      </c>
      <c r="H267" s="69">
        <v>15.57</v>
      </c>
      <c r="I267" s="69">
        <v>19.05</v>
      </c>
      <c r="J267" s="69">
        <v>19.55</v>
      </c>
      <c r="K267" s="69">
        <v>23.57</v>
      </c>
      <c r="L267" s="69">
        <v>26.45</v>
      </c>
      <c r="M267" s="16" t="s">
        <v>296</v>
      </c>
      <c r="O267" s="69">
        <v>7.94</v>
      </c>
      <c r="P267" s="69">
        <v>3.96</v>
      </c>
      <c r="Q267" s="69">
        <v>7.92</v>
      </c>
      <c r="R267" s="69">
        <v>7.05</v>
      </c>
      <c r="S267" s="69">
        <v>6.48</v>
      </c>
      <c r="T267" s="69">
        <v>5.6</v>
      </c>
      <c r="U267" s="69">
        <v>4.56</v>
      </c>
      <c r="W267" s="69">
        <v>20.2</v>
      </c>
      <c r="X267" s="69">
        <v>19.47</v>
      </c>
      <c r="Y267" s="69">
        <v>18.77</v>
      </c>
      <c r="Z267" s="69">
        <v>17.44</v>
      </c>
      <c r="AA267" s="69">
        <v>13.5</v>
      </c>
      <c r="AC267" s="69">
        <v>11.35</v>
      </c>
      <c r="AD267" s="69">
        <v>20.2</v>
      </c>
      <c r="AE267" s="69">
        <v>19.47</v>
      </c>
      <c r="AF267" s="69">
        <v>18.77</v>
      </c>
      <c r="AH267" s="69">
        <v>17.44</v>
      </c>
      <c r="AI267" s="69"/>
      <c r="AJ267" s="69">
        <v>46.3</v>
      </c>
      <c r="AK267" s="69">
        <v>56.6</v>
      </c>
    </row>
    <row r="268" spans="1:37" ht="12.75">
      <c r="A268" s="117">
        <v>262</v>
      </c>
      <c r="B268" s="69">
        <v>9.45</v>
      </c>
      <c r="C268" s="69">
        <v>12</v>
      </c>
      <c r="E268" s="69">
        <v>31.1</v>
      </c>
      <c r="F268" s="118">
        <v>34160</v>
      </c>
      <c r="H268" s="69">
        <v>15.53</v>
      </c>
      <c r="I268" s="69">
        <v>19</v>
      </c>
      <c r="J268" s="69">
        <v>19.5</v>
      </c>
      <c r="K268" s="69">
        <v>23.53</v>
      </c>
      <c r="L268" s="69">
        <v>26.4</v>
      </c>
      <c r="M268" s="16" t="s">
        <v>297</v>
      </c>
      <c r="O268" s="69">
        <v>7.97</v>
      </c>
      <c r="P268" s="69">
        <v>3.97</v>
      </c>
      <c r="Q268" s="69">
        <v>7.98</v>
      </c>
      <c r="R268" s="69">
        <v>7.1</v>
      </c>
      <c r="S268" s="69">
        <v>6.52</v>
      </c>
      <c r="T268" s="69">
        <v>5.64</v>
      </c>
      <c r="U268" s="69">
        <v>4.59</v>
      </c>
      <c r="W268" s="69">
        <v>20.35</v>
      </c>
      <c r="X268" s="69">
        <v>19.61</v>
      </c>
      <c r="Y268" s="69">
        <v>18.91</v>
      </c>
      <c r="Z268" s="69">
        <v>17.51</v>
      </c>
      <c r="AA268" s="69">
        <v>13.61</v>
      </c>
      <c r="AC268" s="69">
        <v>11.43</v>
      </c>
      <c r="AD268" s="69">
        <v>20.35</v>
      </c>
      <c r="AE268" s="69">
        <v>19.61</v>
      </c>
      <c r="AF268" s="69">
        <v>18.91</v>
      </c>
      <c r="AH268" s="69">
        <v>17.51</v>
      </c>
      <c r="AI268" s="69"/>
      <c r="AJ268" s="69">
        <v>46.25</v>
      </c>
      <c r="AK268" s="69">
        <v>56.55</v>
      </c>
    </row>
    <row r="269" spans="1:37" ht="12.75">
      <c r="A269" s="117">
        <v>263</v>
      </c>
      <c r="B269" s="69">
        <v>9.44</v>
      </c>
      <c r="C269" s="69">
        <v>11.98</v>
      </c>
      <c r="D269" s="69">
        <v>14.75</v>
      </c>
      <c r="E269" s="69">
        <v>31.05</v>
      </c>
      <c r="F269" s="118">
        <v>34120</v>
      </c>
      <c r="H269" s="69">
        <v>15.5</v>
      </c>
      <c r="I269" s="69">
        <v>18.95</v>
      </c>
      <c r="J269" s="69">
        <v>19.45</v>
      </c>
      <c r="K269" s="69">
        <v>23.5</v>
      </c>
      <c r="L269" s="69">
        <v>26.35</v>
      </c>
      <c r="M269" s="16" t="s">
        <v>298</v>
      </c>
      <c r="O269" s="69">
        <v>8</v>
      </c>
      <c r="P269" s="69">
        <v>3.98</v>
      </c>
      <c r="Q269" s="69">
        <v>8.04</v>
      </c>
      <c r="R269" s="69">
        <v>7.15</v>
      </c>
      <c r="S269" s="69">
        <v>6.56</v>
      </c>
      <c r="T269" s="69">
        <v>5.67</v>
      </c>
      <c r="U269" s="69">
        <v>4.62</v>
      </c>
      <c r="W269" s="69">
        <v>20.5</v>
      </c>
      <c r="X269" s="69">
        <v>19.78</v>
      </c>
      <c r="Y269" s="69">
        <v>19.05</v>
      </c>
      <c r="Z269" s="69">
        <v>17.7</v>
      </c>
      <c r="AA269" s="69">
        <v>13.71</v>
      </c>
      <c r="AC269" s="69">
        <v>11.51</v>
      </c>
      <c r="AD269" s="69">
        <v>20.5</v>
      </c>
      <c r="AE269" s="69">
        <v>19.78</v>
      </c>
      <c r="AF269" s="69">
        <v>19.05</v>
      </c>
      <c r="AH269" s="69">
        <v>17.7</v>
      </c>
      <c r="AI269" s="69"/>
      <c r="AJ269" s="69">
        <v>46.2</v>
      </c>
      <c r="AK269" s="69">
        <v>56.5</v>
      </c>
    </row>
    <row r="270" spans="1:37" ht="12.75">
      <c r="A270" s="117">
        <v>264</v>
      </c>
      <c r="B270" s="69">
        <v>9.42</v>
      </c>
      <c r="C270" s="69">
        <v>11.96</v>
      </c>
      <c r="E270" s="69">
        <v>31</v>
      </c>
      <c r="F270" s="118">
        <v>34070</v>
      </c>
      <c r="H270" s="69">
        <v>15.47</v>
      </c>
      <c r="I270" s="69">
        <v>18.9</v>
      </c>
      <c r="J270" s="69">
        <v>19.4</v>
      </c>
      <c r="K270" s="69">
        <v>23.45</v>
      </c>
      <c r="L270" s="69">
        <v>26.2</v>
      </c>
      <c r="M270" s="16" t="s">
        <v>299</v>
      </c>
      <c r="N270" s="69">
        <v>1.25</v>
      </c>
      <c r="O270" s="69">
        <v>8.02</v>
      </c>
      <c r="P270" s="69">
        <v>4</v>
      </c>
      <c r="Q270" s="69">
        <v>8.1</v>
      </c>
      <c r="R270" s="69">
        <v>7.2</v>
      </c>
      <c r="S270" s="69">
        <v>6.6</v>
      </c>
      <c r="T270" s="69">
        <v>5.71</v>
      </c>
      <c r="U270" s="69">
        <v>4.65</v>
      </c>
      <c r="W270" s="69">
        <v>20.65</v>
      </c>
      <c r="X270" s="69">
        <v>19.91</v>
      </c>
      <c r="Y270" s="69">
        <v>19.19</v>
      </c>
      <c r="Z270" s="69">
        <v>17.83</v>
      </c>
      <c r="AA270" s="69">
        <v>13.82</v>
      </c>
      <c r="AC270" s="69">
        <v>11.6</v>
      </c>
      <c r="AD270" s="69">
        <v>20.65</v>
      </c>
      <c r="AE270" s="69">
        <v>19.91</v>
      </c>
      <c r="AF270" s="69">
        <v>19.19</v>
      </c>
      <c r="AH270" s="69">
        <v>17.83</v>
      </c>
      <c r="AI270" s="69"/>
      <c r="AJ270" s="69">
        <v>46.1</v>
      </c>
      <c r="AK270" s="69">
        <v>56.4</v>
      </c>
    </row>
    <row r="271" spans="1:37" ht="12.75">
      <c r="A271" s="117">
        <v>265</v>
      </c>
      <c r="B271" s="69">
        <v>9.4</v>
      </c>
      <c r="C271" s="69">
        <v>11.95</v>
      </c>
      <c r="D271" s="69">
        <v>14.7</v>
      </c>
      <c r="E271" s="69">
        <v>30.9</v>
      </c>
      <c r="F271" s="118">
        <v>34020</v>
      </c>
      <c r="G271" s="69">
        <v>10.5</v>
      </c>
      <c r="H271" s="69">
        <v>15.43</v>
      </c>
      <c r="I271" s="69">
        <v>18.87</v>
      </c>
      <c r="J271" s="69">
        <v>19.35</v>
      </c>
      <c r="K271" s="69">
        <v>23.4</v>
      </c>
      <c r="L271" s="69">
        <v>26.1</v>
      </c>
      <c r="M271" s="16" t="s">
        <v>300</v>
      </c>
      <c r="O271" s="69">
        <v>8.04</v>
      </c>
      <c r="P271" s="69">
        <v>4.01</v>
      </c>
      <c r="Q271" s="69">
        <v>8.15</v>
      </c>
      <c r="R271" s="69">
        <v>7.25</v>
      </c>
      <c r="S271" s="69">
        <v>6.64</v>
      </c>
      <c r="T271" s="69">
        <v>5.75</v>
      </c>
      <c r="U271" s="69">
        <v>4.69</v>
      </c>
      <c r="V271" s="69">
        <v>4.23</v>
      </c>
      <c r="W271" s="69">
        <v>20.81</v>
      </c>
      <c r="X271" s="69">
        <v>20.05</v>
      </c>
      <c r="Y271" s="69">
        <v>19.33</v>
      </c>
      <c r="Z271" s="69">
        <v>17.96</v>
      </c>
      <c r="AA271" s="69">
        <v>13.93</v>
      </c>
      <c r="AC271" s="69">
        <v>11.69</v>
      </c>
      <c r="AD271" s="69">
        <v>20.81</v>
      </c>
      <c r="AE271" s="69">
        <v>20.05</v>
      </c>
      <c r="AF271" s="69">
        <v>19.33</v>
      </c>
      <c r="AH271" s="69">
        <v>17.96</v>
      </c>
      <c r="AI271" s="69"/>
      <c r="AJ271" s="69">
        <v>46</v>
      </c>
      <c r="AK271" s="69">
        <v>56.3</v>
      </c>
    </row>
    <row r="272" spans="1:37" ht="12.75">
      <c r="A272" s="117">
        <v>266</v>
      </c>
      <c r="B272" s="69">
        <v>9.38</v>
      </c>
      <c r="C272" s="69">
        <v>11.94</v>
      </c>
      <c r="E272" s="69">
        <v>30.85</v>
      </c>
      <c r="F272" s="118">
        <v>33970</v>
      </c>
      <c r="H272" s="69">
        <v>15.4</v>
      </c>
      <c r="I272" s="69">
        <v>18.83</v>
      </c>
      <c r="J272" s="69">
        <v>19.3</v>
      </c>
      <c r="K272" s="69">
        <v>23.3</v>
      </c>
      <c r="L272" s="69">
        <v>26</v>
      </c>
      <c r="M272" s="16" t="s">
        <v>301</v>
      </c>
      <c r="O272" s="69">
        <v>8.07</v>
      </c>
      <c r="P272" s="69">
        <v>4.03</v>
      </c>
      <c r="Q272" s="69">
        <v>8.21</v>
      </c>
      <c r="R272" s="69">
        <v>7.3</v>
      </c>
      <c r="S272" s="69">
        <v>6.69</v>
      </c>
      <c r="T272" s="69">
        <v>5.79</v>
      </c>
      <c r="U272" s="69">
        <v>4.72</v>
      </c>
      <c r="W272" s="69">
        <v>20.96</v>
      </c>
      <c r="X272" s="69">
        <v>20.2</v>
      </c>
      <c r="Y272" s="69">
        <v>19.47</v>
      </c>
      <c r="Z272" s="69">
        <v>18.09</v>
      </c>
      <c r="AA272" s="69">
        <v>14.03</v>
      </c>
      <c r="AC272" s="69">
        <v>11.78</v>
      </c>
      <c r="AD272" s="69">
        <v>20.96</v>
      </c>
      <c r="AE272" s="69">
        <v>20.2</v>
      </c>
      <c r="AF272" s="69">
        <v>19.47</v>
      </c>
      <c r="AH272" s="69">
        <v>17.09</v>
      </c>
      <c r="AI272" s="69"/>
      <c r="AJ272" s="69">
        <v>45.95</v>
      </c>
      <c r="AK272" s="69">
        <v>56.2</v>
      </c>
    </row>
    <row r="273" spans="1:37" ht="12.75">
      <c r="A273" s="117">
        <v>267</v>
      </c>
      <c r="B273" s="69">
        <v>9.37</v>
      </c>
      <c r="C273" s="69">
        <v>11.92</v>
      </c>
      <c r="D273" s="69">
        <v>14.65</v>
      </c>
      <c r="E273" s="69">
        <v>30.8</v>
      </c>
      <c r="F273" s="118">
        <v>33920</v>
      </c>
      <c r="H273" s="69">
        <v>15.35</v>
      </c>
      <c r="I273" s="69">
        <v>18.8</v>
      </c>
      <c r="J273" s="69">
        <v>19.25000000000005</v>
      </c>
      <c r="K273" s="69">
        <v>23.25</v>
      </c>
      <c r="L273" s="69">
        <v>25.95</v>
      </c>
      <c r="M273" s="16" t="s">
        <v>302</v>
      </c>
      <c r="N273" s="69">
        <v>1.26</v>
      </c>
      <c r="O273" s="69">
        <v>8.1</v>
      </c>
      <c r="P273" s="69">
        <v>4.04</v>
      </c>
      <c r="Q273" s="69">
        <v>8.26</v>
      </c>
      <c r="R273" s="69">
        <v>7.35</v>
      </c>
      <c r="S273" s="69">
        <v>6.73</v>
      </c>
      <c r="T273" s="69">
        <v>5.84</v>
      </c>
      <c r="U273" s="69">
        <v>4.75</v>
      </c>
      <c r="W273" s="69">
        <v>21.11</v>
      </c>
      <c r="X273" s="69">
        <v>20.35</v>
      </c>
      <c r="Y273" s="69">
        <v>19.61</v>
      </c>
      <c r="Z273" s="69">
        <v>18.22</v>
      </c>
      <c r="AA273" s="69">
        <v>14.14</v>
      </c>
      <c r="AC273" s="69">
        <v>11.87</v>
      </c>
      <c r="AD273" s="69">
        <v>21.11</v>
      </c>
      <c r="AE273" s="69">
        <v>20.35</v>
      </c>
      <c r="AF273" s="69">
        <v>19.61</v>
      </c>
      <c r="AH273" s="69">
        <v>18.22</v>
      </c>
      <c r="AI273" s="69"/>
      <c r="AJ273" s="69">
        <v>45.9</v>
      </c>
      <c r="AK273" s="69">
        <v>56.1</v>
      </c>
    </row>
    <row r="274" spans="1:37" ht="12.75">
      <c r="A274" s="117">
        <v>268</v>
      </c>
      <c r="B274" s="69">
        <v>9.35</v>
      </c>
      <c r="C274" s="69">
        <v>11.9</v>
      </c>
      <c r="E274" s="69">
        <v>30.75</v>
      </c>
      <c r="F274" s="118">
        <v>33870</v>
      </c>
      <c r="H274" s="69">
        <v>15.3</v>
      </c>
      <c r="I274" s="69">
        <v>18.75</v>
      </c>
      <c r="J274" s="69">
        <v>19.200000000000053</v>
      </c>
      <c r="K274" s="69">
        <v>23.2</v>
      </c>
      <c r="L274" s="69">
        <v>25.9</v>
      </c>
      <c r="M274" s="16" t="s">
        <v>303</v>
      </c>
      <c r="O274" s="69">
        <v>8.12</v>
      </c>
      <c r="P274" s="69">
        <v>4.05</v>
      </c>
      <c r="Q274" s="69">
        <v>8.32</v>
      </c>
      <c r="R274" s="69">
        <v>7.4</v>
      </c>
      <c r="S274" s="69">
        <v>6.78</v>
      </c>
      <c r="T274" s="69">
        <v>5.88</v>
      </c>
      <c r="U274" s="69">
        <v>4.78</v>
      </c>
      <c r="W274" s="69">
        <v>21.26</v>
      </c>
      <c r="X274" s="69">
        <v>20.5</v>
      </c>
      <c r="Y274" s="69">
        <v>19.78</v>
      </c>
      <c r="Z274" s="69">
        <v>18.35</v>
      </c>
      <c r="AA274" s="69">
        <v>14.25</v>
      </c>
      <c r="AC274" s="69">
        <v>11.96</v>
      </c>
      <c r="AD274" s="69">
        <v>21.26</v>
      </c>
      <c r="AE274" s="69">
        <v>20.5</v>
      </c>
      <c r="AF274" s="69">
        <v>19.78</v>
      </c>
      <c r="AH274" s="69">
        <v>18.35</v>
      </c>
      <c r="AI274" s="69"/>
      <c r="AJ274" s="69">
        <v>45.8</v>
      </c>
      <c r="AK274" s="69">
        <v>56.05</v>
      </c>
    </row>
    <row r="275" spans="1:37" ht="12.75">
      <c r="A275" s="117">
        <v>269</v>
      </c>
      <c r="B275" s="69">
        <v>9.34</v>
      </c>
      <c r="C275" s="69">
        <v>11.88</v>
      </c>
      <c r="D275" s="69">
        <v>14.6</v>
      </c>
      <c r="E275" s="69">
        <v>30.7</v>
      </c>
      <c r="F275" s="118">
        <v>33820</v>
      </c>
      <c r="G275" s="69">
        <v>10.4</v>
      </c>
      <c r="H275" s="69">
        <v>15.27</v>
      </c>
      <c r="I275" s="69">
        <v>18.7</v>
      </c>
      <c r="J275" s="69">
        <v>19.150000000000055</v>
      </c>
      <c r="K275" s="69">
        <v>23.15</v>
      </c>
      <c r="L275" s="69">
        <v>25.8</v>
      </c>
      <c r="M275" s="16" t="s">
        <v>304</v>
      </c>
      <c r="O275" s="69">
        <v>8.14</v>
      </c>
      <c r="P275" s="69">
        <v>4.06</v>
      </c>
      <c r="Q275" s="69">
        <v>8.38</v>
      </c>
      <c r="R275" s="69">
        <v>7.45</v>
      </c>
      <c r="S275" s="69">
        <v>6.82</v>
      </c>
      <c r="T275" s="69">
        <v>5.91</v>
      </c>
      <c r="U275" s="69">
        <v>4.82</v>
      </c>
      <c r="W275" s="69">
        <v>21.42</v>
      </c>
      <c r="X275" s="69">
        <v>20.65</v>
      </c>
      <c r="Y275" s="69">
        <v>19.91</v>
      </c>
      <c r="Z275" s="69">
        <v>18.5</v>
      </c>
      <c r="AA275" s="69">
        <v>14.35</v>
      </c>
      <c r="AC275" s="69">
        <v>12.05</v>
      </c>
      <c r="AD275" s="69">
        <v>21.42</v>
      </c>
      <c r="AE275" s="69">
        <v>20.65</v>
      </c>
      <c r="AF275" s="69">
        <v>19.91</v>
      </c>
      <c r="AH275" s="69">
        <v>18.5</v>
      </c>
      <c r="AI275" s="69"/>
      <c r="AJ275" s="69">
        <v>45.7</v>
      </c>
      <c r="AK275" s="69">
        <v>56</v>
      </c>
    </row>
    <row r="276" spans="1:37" ht="12.75">
      <c r="A276" s="117">
        <v>270</v>
      </c>
      <c r="B276" s="69">
        <v>9.32</v>
      </c>
      <c r="C276" s="69">
        <v>11.86</v>
      </c>
      <c r="E276" s="69">
        <v>30.65</v>
      </c>
      <c r="F276" s="118">
        <v>33780</v>
      </c>
      <c r="H276" s="69">
        <v>15.23</v>
      </c>
      <c r="I276" s="69">
        <v>18.65</v>
      </c>
      <c r="J276" s="69">
        <v>19.10000000000006</v>
      </c>
      <c r="K276" s="69">
        <v>23.1</v>
      </c>
      <c r="L276" s="69">
        <v>25.7</v>
      </c>
      <c r="M276" s="16" t="s">
        <v>305</v>
      </c>
      <c r="N276" s="69">
        <v>1.27</v>
      </c>
      <c r="O276" s="69">
        <v>8.17</v>
      </c>
      <c r="P276" s="69">
        <v>4.08</v>
      </c>
      <c r="Q276" s="69">
        <v>8.43</v>
      </c>
      <c r="R276" s="69">
        <v>7.5</v>
      </c>
      <c r="S276" s="69">
        <v>6.87</v>
      </c>
      <c r="T276" s="69">
        <v>5.94</v>
      </c>
      <c r="U276" s="69">
        <v>4.86</v>
      </c>
      <c r="V276" s="69">
        <v>4.38</v>
      </c>
      <c r="W276" s="69">
        <v>21.59</v>
      </c>
      <c r="X276" s="69">
        <v>20.81</v>
      </c>
      <c r="Y276" s="69">
        <v>20.05</v>
      </c>
      <c r="Z276" s="69">
        <v>18.63</v>
      </c>
      <c r="AA276" s="69">
        <v>14.46</v>
      </c>
      <c r="AC276" s="69">
        <v>12.14</v>
      </c>
      <c r="AD276" s="69">
        <v>21.59</v>
      </c>
      <c r="AE276" s="69">
        <v>20.81</v>
      </c>
      <c r="AF276" s="69">
        <v>20.05</v>
      </c>
      <c r="AH276" s="69">
        <v>18.63</v>
      </c>
      <c r="AI276" s="69"/>
      <c r="AJ276" s="69">
        <v>45.65</v>
      </c>
      <c r="AK276" s="69">
        <v>55.9</v>
      </c>
    </row>
    <row r="277" spans="1:37" ht="12.75">
      <c r="A277" s="117">
        <v>271</v>
      </c>
      <c r="B277" s="69">
        <v>9.31</v>
      </c>
      <c r="C277" s="69">
        <v>11.84</v>
      </c>
      <c r="D277" s="69">
        <v>14.55</v>
      </c>
      <c r="E277" s="69">
        <v>30.6</v>
      </c>
      <c r="F277" s="118">
        <v>33730</v>
      </c>
      <c r="H277" s="69">
        <v>15.2</v>
      </c>
      <c r="I277" s="69">
        <v>18.6</v>
      </c>
      <c r="J277" s="69">
        <v>19.05000000000006</v>
      </c>
      <c r="K277" s="69">
        <v>23.05</v>
      </c>
      <c r="L277" s="69">
        <v>25.65</v>
      </c>
      <c r="M277" s="16" t="s">
        <v>306</v>
      </c>
      <c r="O277" s="69">
        <v>8.2</v>
      </c>
      <c r="P277" s="69">
        <v>4.09</v>
      </c>
      <c r="Q277" s="69">
        <v>8.49</v>
      </c>
      <c r="R277" s="69">
        <v>7.55</v>
      </c>
      <c r="S277" s="69">
        <v>6.91</v>
      </c>
      <c r="T277" s="69">
        <v>5.98</v>
      </c>
      <c r="U277" s="69">
        <v>4.89</v>
      </c>
      <c r="W277" s="69">
        <v>21.75</v>
      </c>
      <c r="X277" s="69">
        <v>20.96</v>
      </c>
      <c r="Y277" s="69">
        <v>20.2</v>
      </c>
      <c r="Z277" s="69">
        <v>18.77</v>
      </c>
      <c r="AA277" s="69">
        <v>14.57</v>
      </c>
      <c r="AC277" s="69">
        <v>12.23</v>
      </c>
      <c r="AD277" s="69">
        <v>21.75</v>
      </c>
      <c r="AE277" s="69">
        <v>20.96</v>
      </c>
      <c r="AF277" s="69">
        <v>20.2</v>
      </c>
      <c r="AH277" s="69">
        <v>18.77</v>
      </c>
      <c r="AI277" s="69"/>
      <c r="AJ277" s="69">
        <v>45.6</v>
      </c>
      <c r="AK277" s="69">
        <v>55.8</v>
      </c>
    </row>
    <row r="278" spans="1:37" ht="12.75">
      <c r="A278" s="117">
        <v>272</v>
      </c>
      <c r="B278" s="69">
        <v>9.3</v>
      </c>
      <c r="C278" s="69">
        <v>11.82</v>
      </c>
      <c r="E278" s="69">
        <v>30.5</v>
      </c>
      <c r="F278" s="118">
        <v>33690</v>
      </c>
      <c r="H278" s="69">
        <v>15.15</v>
      </c>
      <c r="I278" s="69">
        <v>18.55</v>
      </c>
      <c r="J278" s="69">
        <v>19.000000000000064</v>
      </c>
      <c r="K278" s="69">
        <v>23</v>
      </c>
      <c r="L278" s="69">
        <v>25.6</v>
      </c>
      <c r="M278" s="16" t="s">
        <v>307</v>
      </c>
      <c r="N278" s="69">
        <v>1.28</v>
      </c>
      <c r="O278" s="69">
        <v>8.23</v>
      </c>
      <c r="P278" s="69">
        <v>4.1</v>
      </c>
      <c r="Q278" s="69">
        <v>8.55</v>
      </c>
      <c r="R278" s="69">
        <v>7.6</v>
      </c>
      <c r="S278" s="69">
        <v>6.96</v>
      </c>
      <c r="T278" s="69">
        <v>6.02</v>
      </c>
      <c r="U278" s="69">
        <v>4.93</v>
      </c>
      <c r="W278" s="69">
        <v>21.91</v>
      </c>
      <c r="X278" s="69">
        <v>21.11</v>
      </c>
      <c r="Y278" s="69">
        <v>20.35</v>
      </c>
      <c r="Z278" s="69">
        <v>18.91</v>
      </c>
      <c r="AA278" s="69">
        <v>14.68</v>
      </c>
      <c r="AC278" s="69">
        <v>12.32</v>
      </c>
      <c r="AD278" s="69">
        <v>21.91</v>
      </c>
      <c r="AE278" s="69">
        <v>21.11</v>
      </c>
      <c r="AF278" s="69">
        <v>20.35</v>
      </c>
      <c r="AH278" s="69">
        <v>18.91</v>
      </c>
      <c r="AI278" s="69"/>
      <c r="AJ278" s="69">
        <v>45.4</v>
      </c>
      <c r="AK278" s="69">
        <v>55.7</v>
      </c>
    </row>
    <row r="279" spans="1:37" ht="12.75">
      <c r="A279" s="117">
        <v>273</v>
      </c>
      <c r="B279" s="69">
        <v>9.28</v>
      </c>
      <c r="C279" s="69">
        <v>11.8</v>
      </c>
      <c r="D279" s="69">
        <v>14.5</v>
      </c>
      <c r="E279" s="69">
        <v>30.4</v>
      </c>
      <c r="F279" s="118">
        <v>33640</v>
      </c>
      <c r="G279" s="69">
        <v>10.3</v>
      </c>
      <c r="H279" s="69">
        <v>15.1</v>
      </c>
      <c r="I279" s="69">
        <v>18.5</v>
      </c>
      <c r="J279" s="69">
        <v>18.950000000000067</v>
      </c>
      <c r="K279" s="69">
        <v>22.9</v>
      </c>
      <c r="L279" s="69">
        <v>25.5</v>
      </c>
      <c r="M279" s="16" t="s">
        <v>308</v>
      </c>
      <c r="O279" s="69">
        <v>8.26</v>
      </c>
      <c r="P279" s="69">
        <v>4.12</v>
      </c>
      <c r="Q279" s="69">
        <v>8.62</v>
      </c>
      <c r="R279" s="69">
        <v>7.65</v>
      </c>
      <c r="S279" s="69">
        <v>7</v>
      </c>
      <c r="T279" s="69">
        <v>6.06</v>
      </c>
      <c r="U279" s="69">
        <v>4.96</v>
      </c>
      <c r="W279" s="69">
        <v>22.07</v>
      </c>
      <c r="X279" s="69">
        <v>21.26</v>
      </c>
      <c r="Y279" s="69">
        <v>20.5</v>
      </c>
      <c r="Z279" s="69">
        <v>19.05</v>
      </c>
      <c r="AA279" s="69">
        <v>14.79</v>
      </c>
      <c r="AC279" s="69">
        <v>12.41</v>
      </c>
      <c r="AD279" s="69">
        <v>22.07</v>
      </c>
      <c r="AE279" s="69">
        <v>21.26</v>
      </c>
      <c r="AF279" s="69">
        <v>20.5</v>
      </c>
      <c r="AH279" s="69">
        <v>19.05</v>
      </c>
      <c r="AI279" s="69"/>
      <c r="AJ279" s="69">
        <v>45.3</v>
      </c>
      <c r="AK279" s="69">
        <v>55.6</v>
      </c>
    </row>
    <row r="280" spans="1:37" ht="12.75">
      <c r="A280" s="117">
        <v>274</v>
      </c>
      <c r="B280" s="69">
        <v>9.27</v>
      </c>
      <c r="C280" s="69">
        <v>11.78</v>
      </c>
      <c r="E280" s="69">
        <v>30.3</v>
      </c>
      <c r="F280" s="118">
        <v>33600</v>
      </c>
      <c r="H280" s="69">
        <v>15.07</v>
      </c>
      <c r="I280" s="69">
        <v>18.45</v>
      </c>
      <c r="J280" s="69">
        <v>18.90000000000007</v>
      </c>
      <c r="K280" s="69">
        <v>22.85</v>
      </c>
      <c r="L280" s="69">
        <v>25.4</v>
      </c>
      <c r="M280" s="16" t="s">
        <v>309</v>
      </c>
      <c r="O280" s="69">
        <v>8.27</v>
      </c>
      <c r="P280" s="69">
        <v>4.13</v>
      </c>
      <c r="Q280" s="69">
        <v>8.68</v>
      </c>
      <c r="R280" s="69">
        <v>7.7</v>
      </c>
      <c r="S280" s="69">
        <v>7.05</v>
      </c>
      <c r="T280" s="69">
        <v>6.1</v>
      </c>
      <c r="U280" s="69">
        <v>5</v>
      </c>
      <c r="W280" s="69">
        <v>22.23</v>
      </c>
      <c r="X280" s="69">
        <v>21.42</v>
      </c>
      <c r="Y280" s="69">
        <v>20.65</v>
      </c>
      <c r="Z280" s="69">
        <v>19.19</v>
      </c>
      <c r="AA280" s="69">
        <v>14.9</v>
      </c>
      <c r="AC280" s="69">
        <v>12.51</v>
      </c>
      <c r="AD280" s="69">
        <v>22.23</v>
      </c>
      <c r="AE280" s="69">
        <v>21.42</v>
      </c>
      <c r="AF280" s="69">
        <v>20.65</v>
      </c>
      <c r="AH280" s="69">
        <v>19.19</v>
      </c>
      <c r="AI280" s="69"/>
      <c r="AJ280" s="69">
        <v>45.25</v>
      </c>
      <c r="AK280" s="69">
        <v>55.45</v>
      </c>
    </row>
    <row r="281" spans="1:37" ht="12.75">
      <c r="A281" s="117">
        <v>275</v>
      </c>
      <c r="B281" s="69">
        <v>9.25</v>
      </c>
      <c r="C281" s="69">
        <v>11.76</v>
      </c>
      <c r="D281" s="69">
        <v>14.45</v>
      </c>
      <c r="E281" s="69">
        <v>30.25</v>
      </c>
      <c r="F281" s="118">
        <v>33550</v>
      </c>
      <c r="H281" s="69">
        <v>15.03</v>
      </c>
      <c r="I281" s="69">
        <v>18.4</v>
      </c>
      <c r="J281" s="69">
        <v>18.87</v>
      </c>
      <c r="K281" s="69">
        <v>22.8</v>
      </c>
      <c r="L281" s="69">
        <v>25.35</v>
      </c>
      <c r="M281" s="16" t="s">
        <v>310</v>
      </c>
      <c r="N281" s="69">
        <v>1.29</v>
      </c>
      <c r="O281" s="69">
        <v>8.3</v>
      </c>
      <c r="P281" s="69">
        <v>4.14</v>
      </c>
      <c r="Q281" s="69">
        <v>8.73</v>
      </c>
      <c r="R281" s="69">
        <v>7.76</v>
      </c>
      <c r="S281" s="69">
        <v>7.09</v>
      </c>
      <c r="T281" s="69">
        <v>6.14</v>
      </c>
      <c r="U281" s="69">
        <v>5.03</v>
      </c>
      <c r="V281" s="69">
        <v>4.53</v>
      </c>
      <c r="W281" s="69">
        <v>22.4</v>
      </c>
      <c r="X281" s="69">
        <v>21.59</v>
      </c>
      <c r="Y281" s="69">
        <v>20.81</v>
      </c>
      <c r="Z281" s="69">
        <v>19.33</v>
      </c>
      <c r="AA281" s="69">
        <v>15.02</v>
      </c>
      <c r="AC281" s="69">
        <v>12.61</v>
      </c>
      <c r="AD281" s="69">
        <v>22.4</v>
      </c>
      <c r="AE281" s="69">
        <v>21.59</v>
      </c>
      <c r="AF281" s="69">
        <v>20.81</v>
      </c>
      <c r="AH281" s="69">
        <v>19.33</v>
      </c>
      <c r="AI281" s="69"/>
      <c r="AJ281" s="69">
        <v>45.2</v>
      </c>
      <c r="AK281" s="69">
        <v>55.4</v>
      </c>
    </row>
    <row r="282" spans="1:37" ht="12.75">
      <c r="A282" s="117">
        <v>276</v>
      </c>
      <c r="B282" s="69">
        <v>9.24</v>
      </c>
      <c r="C282" s="69">
        <v>11.74</v>
      </c>
      <c r="E282" s="69">
        <v>30.2</v>
      </c>
      <c r="F282" s="118">
        <v>33500</v>
      </c>
      <c r="H282" s="69">
        <v>15</v>
      </c>
      <c r="I282" s="69">
        <v>18.35</v>
      </c>
      <c r="J282" s="69">
        <v>18.83</v>
      </c>
      <c r="K282" s="69">
        <v>22.7</v>
      </c>
      <c r="L282" s="69">
        <v>25.3</v>
      </c>
      <c r="M282" s="16" t="s">
        <v>311</v>
      </c>
      <c r="O282" s="69">
        <v>8.33</v>
      </c>
      <c r="P282" s="69">
        <v>4.15</v>
      </c>
      <c r="Q282" s="69">
        <v>8.79</v>
      </c>
      <c r="R282" s="69">
        <v>7.81</v>
      </c>
      <c r="S282" s="69">
        <v>7.14</v>
      </c>
      <c r="T282" s="69">
        <v>6.18</v>
      </c>
      <c r="U282" s="69">
        <v>5.07</v>
      </c>
      <c r="V282" s="69">
        <v>4.56</v>
      </c>
      <c r="W282" s="69">
        <v>22.56</v>
      </c>
      <c r="X282" s="69">
        <v>21.75</v>
      </c>
      <c r="Y282" s="69">
        <v>20.96</v>
      </c>
      <c r="Z282" s="69">
        <v>19.47</v>
      </c>
      <c r="AA282" s="69">
        <v>15.13</v>
      </c>
      <c r="AC282" s="69">
        <v>12.71</v>
      </c>
      <c r="AD282" s="69">
        <v>22.56</v>
      </c>
      <c r="AE282" s="69">
        <v>21.75</v>
      </c>
      <c r="AF282" s="69">
        <v>20.96</v>
      </c>
      <c r="AH282" s="69">
        <v>19.47</v>
      </c>
      <c r="AI282" s="69"/>
      <c r="AJ282" s="69">
        <v>45.1</v>
      </c>
      <c r="AK282" s="69">
        <v>55.3</v>
      </c>
    </row>
    <row r="283" spans="1:37" ht="12.75">
      <c r="A283" s="117">
        <v>277</v>
      </c>
      <c r="B283" s="69">
        <v>9.23</v>
      </c>
      <c r="C283" s="69">
        <v>11.72</v>
      </c>
      <c r="D283" s="69">
        <v>14.4</v>
      </c>
      <c r="E283" s="69">
        <v>30.15</v>
      </c>
      <c r="F283" s="118">
        <v>33450</v>
      </c>
      <c r="G283" s="69">
        <v>10.2</v>
      </c>
      <c r="H283" s="69">
        <v>14.95</v>
      </c>
      <c r="I283" s="69">
        <v>18.3</v>
      </c>
      <c r="J283" s="69">
        <v>18.8</v>
      </c>
      <c r="K283" s="69">
        <v>22.65</v>
      </c>
      <c r="L283" s="69">
        <v>25.2</v>
      </c>
      <c r="M283" s="16" t="s">
        <v>312</v>
      </c>
      <c r="O283" s="69">
        <v>8.36</v>
      </c>
      <c r="P283" s="69">
        <v>4.17</v>
      </c>
      <c r="Q283" s="69">
        <v>8.85</v>
      </c>
      <c r="R283" s="69">
        <v>7.86</v>
      </c>
      <c r="S283" s="69">
        <v>7.18</v>
      </c>
      <c r="T283" s="69">
        <v>6.22</v>
      </c>
      <c r="U283" s="69">
        <v>5.11</v>
      </c>
      <c r="V283" s="69">
        <v>4.59</v>
      </c>
      <c r="W283" s="69">
        <v>22.73</v>
      </c>
      <c r="X283" s="69">
        <v>21.91</v>
      </c>
      <c r="Y283" s="69">
        <v>21.11</v>
      </c>
      <c r="Z283" s="69">
        <v>19.61</v>
      </c>
      <c r="AA283" s="69">
        <v>15.25</v>
      </c>
      <c r="AC283" s="69">
        <v>12.8</v>
      </c>
      <c r="AD283" s="69">
        <v>22.73</v>
      </c>
      <c r="AE283" s="69">
        <v>21.91</v>
      </c>
      <c r="AF283" s="69">
        <v>21.11</v>
      </c>
      <c r="AH283" s="69">
        <v>19.61</v>
      </c>
      <c r="AI283" s="69"/>
      <c r="AJ283" s="69">
        <v>45</v>
      </c>
      <c r="AK283" s="69">
        <v>55.2</v>
      </c>
    </row>
    <row r="284" spans="1:37" ht="12.75">
      <c r="A284" s="117">
        <v>278</v>
      </c>
      <c r="B284" s="69">
        <v>9.22</v>
      </c>
      <c r="C284" s="69">
        <v>11.7</v>
      </c>
      <c r="E284" s="69">
        <v>30.1</v>
      </c>
      <c r="F284" s="118">
        <v>33400</v>
      </c>
      <c r="H284" s="69">
        <v>14.9</v>
      </c>
      <c r="I284" s="69">
        <v>18.25</v>
      </c>
      <c r="J284" s="69">
        <v>18.75</v>
      </c>
      <c r="K284" s="69">
        <v>22.6</v>
      </c>
      <c r="L284" s="69">
        <v>25.1</v>
      </c>
      <c r="M284" s="16" t="s">
        <v>313</v>
      </c>
      <c r="O284" s="69">
        <v>8.39</v>
      </c>
      <c r="P284" s="69">
        <v>4.18</v>
      </c>
      <c r="Q284" s="69">
        <v>8.92</v>
      </c>
      <c r="R284" s="69">
        <v>7.92</v>
      </c>
      <c r="S284" s="69">
        <v>7.23</v>
      </c>
      <c r="T284" s="69">
        <v>6.26</v>
      </c>
      <c r="U284" s="69">
        <v>5.14</v>
      </c>
      <c r="V284" s="69">
        <v>4.62</v>
      </c>
      <c r="W284" s="69">
        <v>22.9</v>
      </c>
      <c r="X284" s="69">
        <v>22.07</v>
      </c>
      <c r="Y284" s="69">
        <v>21.26</v>
      </c>
      <c r="Z284" s="69">
        <v>19.78</v>
      </c>
      <c r="AA284" s="69">
        <v>15.36</v>
      </c>
      <c r="AC284" s="69">
        <v>12.9</v>
      </c>
      <c r="AD284" s="69">
        <v>22.9</v>
      </c>
      <c r="AE284" s="69">
        <v>22.07</v>
      </c>
      <c r="AF284" s="69">
        <v>21.26</v>
      </c>
      <c r="AH284" s="69">
        <v>19.78</v>
      </c>
      <c r="AI284" s="69"/>
      <c r="AJ284" s="69">
        <v>44.95</v>
      </c>
      <c r="AK284" s="69">
        <v>55.1</v>
      </c>
    </row>
    <row r="285" spans="1:37" ht="12.75">
      <c r="A285" s="117">
        <v>279</v>
      </c>
      <c r="B285" s="69">
        <v>9.2</v>
      </c>
      <c r="C285" s="69">
        <v>11.68</v>
      </c>
      <c r="D285" s="69">
        <v>14.35</v>
      </c>
      <c r="E285" s="69">
        <v>30.05</v>
      </c>
      <c r="F285" s="118">
        <v>33360</v>
      </c>
      <c r="H285" s="69">
        <v>14.87</v>
      </c>
      <c r="I285" s="69">
        <v>18.2</v>
      </c>
      <c r="J285" s="69">
        <v>18.7</v>
      </c>
      <c r="K285" s="69">
        <v>22.55</v>
      </c>
      <c r="L285" s="69">
        <v>25.05</v>
      </c>
      <c r="M285" s="16" t="s">
        <v>314</v>
      </c>
      <c r="O285" s="69">
        <v>8.420000000000005</v>
      </c>
      <c r="P285" s="69">
        <v>4.2</v>
      </c>
      <c r="Q285" s="69">
        <v>8.98</v>
      </c>
      <c r="R285" s="69">
        <v>7.98</v>
      </c>
      <c r="S285" s="69">
        <v>7.28</v>
      </c>
      <c r="T285" s="69">
        <v>6.3</v>
      </c>
      <c r="U285" s="69">
        <v>5.17</v>
      </c>
      <c r="V285" s="69">
        <v>4.65</v>
      </c>
      <c r="W285" s="69">
        <v>23.07</v>
      </c>
      <c r="X285" s="69">
        <v>22.23</v>
      </c>
      <c r="Y285" s="69">
        <v>21.42</v>
      </c>
      <c r="Z285" s="69">
        <v>19.91</v>
      </c>
      <c r="AA285" s="69">
        <v>15.48</v>
      </c>
      <c r="AC285" s="69">
        <v>13</v>
      </c>
      <c r="AD285" s="69">
        <v>23.07</v>
      </c>
      <c r="AE285" s="69">
        <v>22.23</v>
      </c>
      <c r="AF285" s="69">
        <v>21.42</v>
      </c>
      <c r="AH285" s="69">
        <v>19.91</v>
      </c>
      <c r="AI285" s="69"/>
      <c r="AJ285" s="69">
        <v>44.9</v>
      </c>
      <c r="AK285" s="69">
        <v>55</v>
      </c>
    </row>
    <row r="286" spans="1:37" ht="12.75">
      <c r="A286" s="117">
        <v>280</v>
      </c>
      <c r="B286" s="69">
        <v>9.18</v>
      </c>
      <c r="C286" s="69">
        <v>11.66</v>
      </c>
      <c r="E286" s="69">
        <v>30</v>
      </c>
      <c r="F286" s="118">
        <v>33320</v>
      </c>
      <c r="H286" s="69">
        <v>14.83</v>
      </c>
      <c r="I286" s="69">
        <v>18.15</v>
      </c>
      <c r="J286" s="69">
        <v>18.65</v>
      </c>
      <c r="K286" s="69">
        <v>22.5</v>
      </c>
      <c r="L286" s="69">
        <v>25</v>
      </c>
      <c r="M286" s="16" t="s">
        <v>315</v>
      </c>
      <c r="N286" s="69">
        <v>1.3</v>
      </c>
      <c r="O286" s="69">
        <v>8.44</v>
      </c>
      <c r="P286" s="69">
        <v>4.21</v>
      </c>
      <c r="Q286" s="69">
        <v>9.04</v>
      </c>
      <c r="R286" s="69">
        <v>8.04</v>
      </c>
      <c r="S286" s="69">
        <v>7.32</v>
      </c>
      <c r="T286" s="69">
        <v>6.35</v>
      </c>
      <c r="U286" s="69">
        <v>5.2</v>
      </c>
      <c r="V286" s="69">
        <v>4.69</v>
      </c>
      <c r="W286" s="69">
        <v>23.24</v>
      </c>
      <c r="X286" s="69">
        <v>22.4</v>
      </c>
      <c r="Y286" s="69">
        <v>21.59</v>
      </c>
      <c r="Z286" s="69">
        <v>20.05</v>
      </c>
      <c r="AA286" s="69">
        <v>15.6</v>
      </c>
      <c r="AC286" s="69">
        <v>13.1</v>
      </c>
      <c r="AD286" s="69">
        <v>23.24</v>
      </c>
      <c r="AE286" s="69">
        <v>22.4</v>
      </c>
      <c r="AF286" s="69">
        <v>21.59</v>
      </c>
      <c r="AH286" s="69">
        <v>20.05</v>
      </c>
      <c r="AI286" s="69"/>
      <c r="AJ286" s="69">
        <v>44.8</v>
      </c>
      <c r="AK286" s="69">
        <v>54.95</v>
      </c>
    </row>
    <row r="287" spans="1:37" ht="12.75">
      <c r="A287" s="117">
        <v>281</v>
      </c>
      <c r="B287" s="69">
        <v>9.16</v>
      </c>
      <c r="C287" s="69">
        <v>11.65</v>
      </c>
      <c r="D287" s="69">
        <v>14.3</v>
      </c>
      <c r="E287" s="69">
        <v>29.95</v>
      </c>
      <c r="F287" s="118">
        <v>33280</v>
      </c>
      <c r="G287" s="69">
        <v>10.1</v>
      </c>
      <c r="H287" s="69">
        <v>14.8</v>
      </c>
      <c r="I287" s="69">
        <v>18.1</v>
      </c>
      <c r="J287" s="69">
        <v>18.6</v>
      </c>
      <c r="K287" s="69">
        <v>22.4</v>
      </c>
      <c r="L287" s="69">
        <v>24.9</v>
      </c>
      <c r="M287" s="16" t="s">
        <v>316</v>
      </c>
      <c r="O287" s="69">
        <v>8.47</v>
      </c>
      <c r="P287" s="69">
        <v>4.22</v>
      </c>
      <c r="Q287" s="69">
        <v>9.1</v>
      </c>
      <c r="R287" s="69">
        <v>8.1</v>
      </c>
      <c r="S287" s="69">
        <v>7.37</v>
      </c>
      <c r="T287" s="69">
        <v>6.39</v>
      </c>
      <c r="U287" s="69">
        <v>5.24</v>
      </c>
      <c r="V287" s="69">
        <v>4.72</v>
      </c>
      <c r="W287" s="69">
        <v>23.41</v>
      </c>
      <c r="X287" s="69">
        <v>22.56</v>
      </c>
      <c r="Y287" s="69">
        <v>21.75</v>
      </c>
      <c r="Z287" s="69">
        <v>20.2</v>
      </c>
      <c r="AA287" s="69">
        <v>15.72</v>
      </c>
      <c r="AC287" s="69">
        <v>13.2</v>
      </c>
      <c r="AD287" s="69">
        <v>23.41</v>
      </c>
      <c r="AE287" s="69">
        <v>22.56</v>
      </c>
      <c r="AF287" s="69">
        <v>21.75</v>
      </c>
      <c r="AH287" s="69">
        <v>20.2</v>
      </c>
      <c r="AI287" s="69"/>
      <c r="AJ287" s="69">
        <v>44.7</v>
      </c>
      <c r="AK287" s="69">
        <v>54.9</v>
      </c>
    </row>
    <row r="288" spans="1:37" ht="12.75">
      <c r="A288" s="117">
        <v>282</v>
      </c>
      <c r="B288" s="69">
        <v>9.14</v>
      </c>
      <c r="C288" s="69">
        <v>11.64</v>
      </c>
      <c r="E288" s="69">
        <v>29.9</v>
      </c>
      <c r="F288" s="118">
        <v>33240</v>
      </c>
      <c r="H288" s="69">
        <v>14.77</v>
      </c>
      <c r="I288" s="69">
        <v>18.07</v>
      </c>
      <c r="J288" s="69">
        <v>18.55</v>
      </c>
      <c r="K288" s="69">
        <v>22.35</v>
      </c>
      <c r="L288" s="69">
        <v>24.8</v>
      </c>
      <c r="M288" s="16" t="s">
        <v>317</v>
      </c>
      <c r="N288" s="69">
        <v>1.31</v>
      </c>
      <c r="O288" s="69">
        <v>8.5</v>
      </c>
      <c r="P288" s="69">
        <v>4.23</v>
      </c>
      <c r="Q288" s="69">
        <v>9.16</v>
      </c>
      <c r="R288" s="69">
        <v>8.15</v>
      </c>
      <c r="S288" s="69">
        <v>7.42</v>
      </c>
      <c r="T288" s="69">
        <v>6.43</v>
      </c>
      <c r="U288" s="69">
        <v>5.28</v>
      </c>
      <c r="V288" s="69">
        <v>4.75</v>
      </c>
      <c r="W288" s="69">
        <v>23.58</v>
      </c>
      <c r="X288" s="69">
        <v>22.73</v>
      </c>
      <c r="Y288" s="69">
        <v>21.91</v>
      </c>
      <c r="Z288" s="69">
        <v>20.35</v>
      </c>
      <c r="AA288" s="69">
        <v>15.84</v>
      </c>
      <c r="AC288" s="69">
        <v>13.3</v>
      </c>
      <c r="AD288" s="69">
        <v>23.58</v>
      </c>
      <c r="AE288" s="69">
        <v>22.73</v>
      </c>
      <c r="AF288" s="69">
        <v>21.91</v>
      </c>
      <c r="AH288" s="69">
        <v>20.35</v>
      </c>
      <c r="AI288" s="69"/>
      <c r="AJ288" s="69">
        <v>44.65</v>
      </c>
      <c r="AK288" s="69">
        <v>54.8</v>
      </c>
    </row>
    <row r="289" spans="1:37" ht="12.75">
      <c r="A289" s="117">
        <v>283</v>
      </c>
      <c r="B289" s="69">
        <v>9.12</v>
      </c>
      <c r="C289" s="69">
        <v>11.62</v>
      </c>
      <c r="D289" s="69">
        <v>14.25</v>
      </c>
      <c r="E289" s="69">
        <v>29.85</v>
      </c>
      <c r="F289" s="118">
        <v>33190</v>
      </c>
      <c r="H289" s="69">
        <v>14.73</v>
      </c>
      <c r="I289" s="69">
        <v>18.03</v>
      </c>
      <c r="J289" s="69">
        <v>18.5</v>
      </c>
      <c r="K289" s="69">
        <v>22.3</v>
      </c>
      <c r="L289" s="69">
        <v>24.75</v>
      </c>
      <c r="M289" s="16" t="s">
        <v>318</v>
      </c>
      <c r="O289" s="69">
        <v>8.52</v>
      </c>
      <c r="P289" s="69">
        <v>4.24</v>
      </c>
      <c r="Q289" s="69">
        <v>9.23</v>
      </c>
      <c r="R289" s="69">
        <v>8.21</v>
      </c>
      <c r="S289" s="69">
        <v>7.47</v>
      </c>
      <c r="T289" s="69">
        <v>6.48</v>
      </c>
      <c r="U289" s="69">
        <v>5.32</v>
      </c>
      <c r="V289" s="69">
        <v>4.78</v>
      </c>
      <c r="W289" s="69">
        <v>23.76</v>
      </c>
      <c r="X289" s="69">
        <v>22.9</v>
      </c>
      <c r="Y289" s="69">
        <v>22.07</v>
      </c>
      <c r="Z289" s="69">
        <v>20.5</v>
      </c>
      <c r="AA289" s="69">
        <v>15.96</v>
      </c>
      <c r="AC289" s="69">
        <v>13.4</v>
      </c>
      <c r="AD289" s="69">
        <v>23.76</v>
      </c>
      <c r="AE289" s="69">
        <v>22.9</v>
      </c>
      <c r="AF289" s="69">
        <v>22.07</v>
      </c>
      <c r="AH289" s="69">
        <v>20.5</v>
      </c>
      <c r="AI289" s="69"/>
      <c r="AJ289" s="69">
        <v>44.6</v>
      </c>
      <c r="AK289" s="69">
        <v>54.7</v>
      </c>
    </row>
    <row r="290" spans="1:37" ht="12.75">
      <c r="A290" s="117">
        <v>284</v>
      </c>
      <c r="B290" s="69">
        <v>9.11</v>
      </c>
      <c r="C290" s="69">
        <v>11.6</v>
      </c>
      <c r="E290" s="69">
        <v>29.8</v>
      </c>
      <c r="F290" s="118">
        <v>33140</v>
      </c>
      <c r="H290" s="69">
        <v>14.7</v>
      </c>
      <c r="I290" s="69">
        <v>18</v>
      </c>
      <c r="J290" s="69">
        <v>18.45</v>
      </c>
      <c r="K290" s="69">
        <v>22.2</v>
      </c>
      <c r="L290" s="69">
        <v>24.7</v>
      </c>
      <c r="M290" s="16" t="s">
        <v>319</v>
      </c>
      <c r="O290" s="69">
        <v>8.55</v>
      </c>
      <c r="P290" s="69">
        <v>4.26</v>
      </c>
      <c r="Q290" s="69">
        <v>9.29</v>
      </c>
      <c r="R290" s="69">
        <v>8.26</v>
      </c>
      <c r="S290" s="69">
        <v>7.51</v>
      </c>
      <c r="T290" s="69">
        <v>6.52</v>
      </c>
      <c r="U290" s="69">
        <v>5.36</v>
      </c>
      <c r="V290" s="69">
        <v>4.82</v>
      </c>
      <c r="W290" s="69">
        <v>23.93</v>
      </c>
      <c r="X290" s="69">
        <v>23.07</v>
      </c>
      <c r="Y290" s="69">
        <v>22.23</v>
      </c>
      <c r="Z290" s="69">
        <v>20.65</v>
      </c>
      <c r="AA290" s="69">
        <v>16.08</v>
      </c>
      <c r="AC290" s="69">
        <v>13.5</v>
      </c>
      <c r="AD290" s="69">
        <v>23.93</v>
      </c>
      <c r="AE290" s="69">
        <v>23.07</v>
      </c>
      <c r="AF290" s="69">
        <v>22.23</v>
      </c>
      <c r="AH290" s="69">
        <v>20.65</v>
      </c>
      <c r="AI290" s="69"/>
      <c r="AJ290" s="69">
        <v>44.5</v>
      </c>
      <c r="AK290" s="69">
        <v>54.6</v>
      </c>
    </row>
    <row r="291" spans="1:37" ht="12.75">
      <c r="A291" s="117">
        <v>285</v>
      </c>
      <c r="B291" s="69">
        <v>9.1</v>
      </c>
      <c r="C291" s="69">
        <v>11.58</v>
      </c>
      <c r="D291" s="69">
        <v>14.2</v>
      </c>
      <c r="E291" s="69">
        <v>29.75</v>
      </c>
      <c r="F291" s="118">
        <v>33100</v>
      </c>
      <c r="G291" s="69">
        <v>10</v>
      </c>
      <c r="H291" s="69">
        <v>14.65</v>
      </c>
      <c r="I291" s="69">
        <v>17.95</v>
      </c>
      <c r="J291" s="69">
        <v>18.4</v>
      </c>
      <c r="K291" s="69">
        <v>22.15</v>
      </c>
      <c r="L291" s="69">
        <v>24.6</v>
      </c>
      <c r="M291" s="16" t="s">
        <v>320</v>
      </c>
      <c r="N291" s="69">
        <v>1.32</v>
      </c>
      <c r="O291" s="69">
        <v>8.57</v>
      </c>
      <c r="P291" s="69">
        <v>4.27</v>
      </c>
      <c r="Q291" s="69">
        <v>9.35</v>
      </c>
      <c r="R291" s="69">
        <v>8.32</v>
      </c>
      <c r="S291" s="69">
        <v>7.56</v>
      </c>
      <c r="T291" s="69">
        <v>6.56</v>
      </c>
      <c r="U291" s="69">
        <v>5.39</v>
      </c>
      <c r="V291" s="69">
        <v>4.86</v>
      </c>
      <c r="W291" s="69">
        <v>24.11</v>
      </c>
      <c r="X291" s="69">
        <v>23.24</v>
      </c>
      <c r="Y291" s="69">
        <v>22.4</v>
      </c>
      <c r="Z291" s="69">
        <v>20.81</v>
      </c>
      <c r="AA291" s="69">
        <v>16.21</v>
      </c>
      <c r="AC291" s="69">
        <v>13.61</v>
      </c>
      <c r="AD291" s="69">
        <v>24.11</v>
      </c>
      <c r="AE291" s="69">
        <v>23.24</v>
      </c>
      <c r="AF291" s="69">
        <v>22.4</v>
      </c>
      <c r="AH291" s="69">
        <v>20.81</v>
      </c>
      <c r="AI291" s="69"/>
      <c r="AJ291" s="69">
        <v>44.4</v>
      </c>
      <c r="AK291" s="69">
        <v>54.5</v>
      </c>
    </row>
    <row r="292" spans="1:37" ht="12.75">
      <c r="A292" s="117">
        <v>286</v>
      </c>
      <c r="B292" s="69">
        <v>9.08</v>
      </c>
      <c r="C292" s="69">
        <v>11.56</v>
      </c>
      <c r="E292" s="69">
        <v>29.7</v>
      </c>
      <c r="F292" s="118">
        <v>33050</v>
      </c>
      <c r="H292" s="69">
        <v>14.6</v>
      </c>
      <c r="I292" s="69">
        <v>17.9</v>
      </c>
      <c r="J292" s="69">
        <v>18.35</v>
      </c>
      <c r="K292" s="69">
        <v>22.1</v>
      </c>
      <c r="L292" s="69">
        <v>24.55</v>
      </c>
      <c r="M292" s="16" t="s">
        <v>321</v>
      </c>
      <c r="O292" s="69">
        <v>8.6</v>
      </c>
      <c r="P292" s="69">
        <v>4.28</v>
      </c>
      <c r="Q292" s="69">
        <v>9.42</v>
      </c>
      <c r="R292" s="69">
        <v>8.38</v>
      </c>
      <c r="S292" s="69">
        <v>7.61</v>
      </c>
      <c r="T292" s="69">
        <v>6.6</v>
      </c>
      <c r="U292" s="69">
        <v>5.42</v>
      </c>
      <c r="V292" s="69">
        <v>4.89</v>
      </c>
      <c r="W292" s="69">
        <v>24.29</v>
      </c>
      <c r="X292" s="69">
        <v>23.41</v>
      </c>
      <c r="Y292" s="69">
        <v>22.56</v>
      </c>
      <c r="Z292" s="69">
        <v>20.96</v>
      </c>
      <c r="AA292" s="69">
        <v>16.33</v>
      </c>
      <c r="AC292" s="69">
        <v>13.71</v>
      </c>
      <c r="AD292" s="69">
        <v>24.29</v>
      </c>
      <c r="AE292" s="69">
        <v>23.41</v>
      </c>
      <c r="AF292" s="69">
        <v>22.56</v>
      </c>
      <c r="AH292" s="69">
        <v>20.96</v>
      </c>
      <c r="AI292" s="69"/>
      <c r="AJ292" s="69">
        <v>44.3</v>
      </c>
      <c r="AK292" s="69">
        <v>54.45</v>
      </c>
    </row>
    <row r="293" spans="1:37" ht="12.75">
      <c r="A293" s="117">
        <v>287</v>
      </c>
      <c r="B293" s="69">
        <v>9.07</v>
      </c>
      <c r="C293" s="69">
        <v>11.54</v>
      </c>
      <c r="D293" s="69">
        <v>14.15</v>
      </c>
      <c r="E293" s="69">
        <v>29.65</v>
      </c>
      <c r="F293" s="118">
        <v>33000</v>
      </c>
      <c r="H293" s="69">
        <v>14.57</v>
      </c>
      <c r="I293" s="69">
        <v>17.85</v>
      </c>
      <c r="J293" s="69">
        <v>18.3</v>
      </c>
      <c r="K293" s="69">
        <v>22</v>
      </c>
      <c r="L293" s="69">
        <v>24.5</v>
      </c>
      <c r="M293" s="16" t="s">
        <v>322</v>
      </c>
      <c r="N293" s="69">
        <v>1.33</v>
      </c>
      <c r="O293" s="69">
        <v>8.63</v>
      </c>
      <c r="P293" s="69">
        <v>4.29</v>
      </c>
      <c r="Q293" s="69">
        <v>9.49</v>
      </c>
      <c r="R293" s="69">
        <v>8.43</v>
      </c>
      <c r="S293" s="69">
        <v>7.66</v>
      </c>
      <c r="T293" s="69">
        <v>6.64</v>
      </c>
      <c r="U293" s="69">
        <v>5.46</v>
      </c>
      <c r="V293" s="69">
        <v>4.93</v>
      </c>
      <c r="W293" s="69">
        <v>24.47</v>
      </c>
      <c r="X293" s="69">
        <v>23.58</v>
      </c>
      <c r="Y293" s="69">
        <v>22.73</v>
      </c>
      <c r="Z293" s="69">
        <v>21.11</v>
      </c>
      <c r="AA293" s="69">
        <v>16.46</v>
      </c>
      <c r="AC293" s="69">
        <v>13.82</v>
      </c>
      <c r="AD293" s="69">
        <v>24.47</v>
      </c>
      <c r="AE293" s="69">
        <v>23.58</v>
      </c>
      <c r="AF293" s="69">
        <v>22.73</v>
      </c>
      <c r="AH293" s="69">
        <v>21.11</v>
      </c>
      <c r="AI293" s="69"/>
      <c r="AJ293" s="69">
        <v>44.25</v>
      </c>
      <c r="AK293" s="69">
        <v>54.4</v>
      </c>
    </row>
    <row r="294" spans="1:37" ht="12.75">
      <c r="A294" s="117">
        <v>288</v>
      </c>
      <c r="B294" s="69">
        <v>9.06</v>
      </c>
      <c r="C294" s="69">
        <v>11.52</v>
      </c>
      <c r="E294" s="69">
        <v>29.6</v>
      </c>
      <c r="F294" s="118">
        <v>32960</v>
      </c>
      <c r="H294" s="69">
        <v>14.53</v>
      </c>
      <c r="I294" s="69">
        <v>17.8</v>
      </c>
      <c r="J294" s="69">
        <v>18.25</v>
      </c>
      <c r="K294" s="69">
        <v>21.95</v>
      </c>
      <c r="L294" s="69">
        <v>24.4</v>
      </c>
      <c r="M294" s="16" t="s">
        <v>323</v>
      </c>
      <c r="O294" s="69">
        <v>8.66</v>
      </c>
      <c r="P294" s="69">
        <v>4.3</v>
      </c>
      <c r="Q294" s="69">
        <v>9.56</v>
      </c>
      <c r="R294" s="69">
        <v>8.49</v>
      </c>
      <c r="S294" s="69">
        <v>7.71</v>
      </c>
      <c r="T294" s="69">
        <v>6.69</v>
      </c>
      <c r="U294" s="69">
        <v>5.49</v>
      </c>
      <c r="V294" s="69">
        <v>4.96</v>
      </c>
      <c r="W294" s="69">
        <v>24.65</v>
      </c>
      <c r="X294" s="69">
        <v>23.76</v>
      </c>
      <c r="Y294" s="69">
        <v>22.9</v>
      </c>
      <c r="Z294" s="69">
        <v>21.26</v>
      </c>
      <c r="AA294" s="69">
        <v>16.58</v>
      </c>
      <c r="AC294" s="69">
        <v>13.93</v>
      </c>
      <c r="AD294" s="69">
        <v>24.65</v>
      </c>
      <c r="AE294" s="69">
        <v>23.76</v>
      </c>
      <c r="AF294" s="69">
        <v>22.9</v>
      </c>
      <c r="AH294" s="69">
        <v>21.26</v>
      </c>
      <c r="AI294" s="69"/>
      <c r="AJ294" s="69">
        <v>44.2</v>
      </c>
      <c r="AK294" s="69">
        <v>54.3</v>
      </c>
    </row>
    <row r="295" spans="1:37" ht="12.75">
      <c r="A295" s="117">
        <v>289</v>
      </c>
      <c r="B295" s="69">
        <v>9.05</v>
      </c>
      <c r="C295" s="69">
        <v>11.5</v>
      </c>
      <c r="D295" s="69">
        <v>14.1</v>
      </c>
      <c r="E295" s="69">
        <v>29.5</v>
      </c>
      <c r="F295" s="118">
        <v>32920</v>
      </c>
      <c r="G295" s="69">
        <v>9.9</v>
      </c>
      <c r="H295" s="69">
        <v>14.5</v>
      </c>
      <c r="I295" s="69">
        <v>17.75</v>
      </c>
      <c r="J295" s="69">
        <v>18.2</v>
      </c>
      <c r="K295" s="69">
        <v>21.9</v>
      </c>
      <c r="L295" s="69">
        <v>24.35</v>
      </c>
      <c r="M295" s="16" t="s">
        <v>324</v>
      </c>
      <c r="O295" s="69">
        <v>8.69</v>
      </c>
      <c r="P295" s="69">
        <v>4.32</v>
      </c>
      <c r="Q295" s="69">
        <v>9.62</v>
      </c>
      <c r="R295" s="69">
        <v>8.55</v>
      </c>
      <c r="S295" s="69">
        <v>7.77</v>
      </c>
      <c r="T295" s="69">
        <v>6.73</v>
      </c>
      <c r="U295" s="69">
        <v>5.53</v>
      </c>
      <c r="V295" s="69">
        <v>5</v>
      </c>
      <c r="W295" s="69">
        <v>24.84</v>
      </c>
      <c r="X295" s="69">
        <v>23.93</v>
      </c>
      <c r="Y295" s="69">
        <v>23.07</v>
      </c>
      <c r="Z295" s="69">
        <v>21.42</v>
      </c>
      <c r="AA295" s="69">
        <v>16.71</v>
      </c>
      <c r="AC295" s="69">
        <v>14.03</v>
      </c>
      <c r="AD295" s="69">
        <v>24.84</v>
      </c>
      <c r="AE295" s="69">
        <v>23.93</v>
      </c>
      <c r="AF295" s="69">
        <v>23.07</v>
      </c>
      <c r="AH295" s="69">
        <v>21.42</v>
      </c>
      <c r="AI295" s="69"/>
      <c r="AJ295" s="69">
        <v>44.1</v>
      </c>
      <c r="AK295" s="69">
        <v>54.2</v>
      </c>
    </row>
    <row r="296" spans="1:37" ht="12.75">
      <c r="A296" s="117">
        <v>290</v>
      </c>
      <c r="B296" s="69">
        <v>9.04</v>
      </c>
      <c r="C296" s="69">
        <v>11.48</v>
      </c>
      <c r="E296" s="69">
        <v>29.45</v>
      </c>
      <c r="F296" s="118">
        <v>32880</v>
      </c>
      <c r="H296" s="69">
        <v>14.47</v>
      </c>
      <c r="I296" s="69">
        <v>17.7</v>
      </c>
      <c r="J296" s="69">
        <v>18.15</v>
      </c>
      <c r="K296" s="69">
        <v>21.8</v>
      </c>
      <c r="L296" s="69">
        <v>24.3</v>
      </c>
      <c r="M296" s="16" t="s">
        <v>325</v>
      </c>
      <c r="N296" s="69">
        <v>1.34</v>
      </c>
      <c r="O296" s="69">
        <v>8.71</v>
      </c>
      <c r="P296" s="69">
        <v>4.34</v>
      </c>
      <c r="Q296" s="69">
        <v>9.69</v>
      </c>
      <c r="R296" s="69">
        <v>8.62</v>
      </c>
      <c r="S296" s="69">
        <v>7.82</v>
      </c>
      <c r="T296" s="69">
        <v>6.78</v>
      </c>
      <c r="U296" s="69">
        <v>5.57</v>
      </c>
      <c r="V296" s="69">
        <v>5.03</v>
      </c>
      <c r="W296" s="69">
        <v>25.02</v>
      </c>
      <c r="X296" s="69">
        <v>24.11</v>
      </c>
      <c r="Y296" s="69">
        <v>23.24</v>
      </c>
      <c r="Z296" s="69">
        <v>21.59</v>
      </c>
      <c r="AA296" s="69">
        <v>16.83</v>
      </c>
      <c r="AC296" s="69">
        <v>14.14</v>
      </c>
      <c r="AD296" s="69">
        <v>25.02</v>
      </c>
      <c r="AE296" s="69">
        <v>24.11</v>
      </c>
      <c r="AF296" s="69">
        <v>23.24</v>
      </c>
      <c r="AH296" s="69">
        <v>21.59</v>
      </c>
      <c r="AI296" s="69"/>
      <c r="AJ296" s="69">
        <v>44</v>
      </c>
      <c r="AK296" s="69">
        <v>54.1</v>
      </c>
    </row>
    <row r="297" spans="1:37" ht="12.75">
      <c r="A297" s="117">
        <v>291</v>
      </c>
      <c r="B297" s="69">
        <v>9.02</v>
      </c>
      <c r="C297" s="69">
        <v>11.46</v>
      </c>
      <c r="E297" s="69">
        <v>29.4</v>
      </c>
      <c r="F297" s="118">
        <v>32830</v>
      </c>
      <c r="H297" s="69">
        <v>14.43</v>
      </c>
      <c r="I297" s="69">
        <v>17.65</v>
      </c>
      <c r="J297" s="69">
        <v>18.1</v>
      </c>
      <c r="K297" s="69">
        <v>21.7</v>
      </c>
      <c r="L297" s="69">
        <v>24.2</v>
      </c>
      <c r="M297" s="16" t="s">
        <v>326</v>
      </c>
      <c r="O297" s="69">
        <v>8.74</v>
      </c>
      <c r="P297" s="69">
        <v>4.35</v>
      </c>
      <c r="Q297" s="69">
        <v>9.75</v>
      </c>
      <c r="R297" s="69">
        <v>8.68</v>
      </c>
      <c r="S297" s="69">
        <v>7.87</v>
      </c>
      <c r="T297" s="69">
        <v>6.82</v>
      </c>
      <c r="U297" s="69">
        <v>5.61</v>
      </c>
      <c r="V297" s="69">
        <v>5.07</v>
      </c>
      <c r="W297" s="69">
        <v>25.2</v>
      </c>
      <c r="X297" s="69">
        <v>24.29</v>
      </c>
      <c r="Y297" s="69">
        <v>23.41</v>
      </c>
      <c r="Z297" s="69">
        <v>21.75</v>
      </c>
      <c r="AA297" s="69">
        <v>16.96</v>
      </c>
      <c r="AC297" s="69">
        <v>14.25</v>
      </c>
      <c r="AD297" s="69">
        <v>25.2</v>
      </c>
      <c r="AE297" s="69">
        <v>24.29</v>
      </c>
      <c r="AF297" s="69">
        <v>23.41</v>
      </c>
      <c r="AH297" s="69">
        <v>21.75</v>
      </c>
      <c r="AI297" s="69"/>
      <c r="AJ297" s="69">
        <v>43.95</v>
      </c>
      <c r="AK297" s="69">
        <v>54.05</v>
      </c>
    </row>
    <row r="298" spans="1:37" ht="12.75">
      <c r="A298" s="117">
        <v>292</v>
      </c>
      <c r="B298" s="69">
        <v>9</v>
      </c>
      <c r="C298" s="69">
        <v>11.44</v>
      </c>
      <c r="D298" s="69">
        <v>14.05</v>
      </c>
      <c r="E298" s="69">
        <v>29.3</v>
      </c>
      <c r="F298" s="118">
        <v>32800</v>
      </c>
      <c r="H298" s="69">
        <v>14.4</v>
      </c>
      <c r="I298" s="69">
        <v>17.6</v>
      </c>
      <c r="J298" s="69">
        <v>18.07</v>
      </c>
      <c r="K298" s="69">
        <v>21.65</v>
      </c>
      <c r="L298" s="69">
        <v>24.15</v>
      </c>
      <c r="M298" s="16" t="s">
        <v>327</v>
      </c>
      <c r="N298" s="69">
        <v>1.35</v>
      </c>
      <c r="O298" s="69">
        <v>8.77</v>
      </c>
      <c r="P298" s="69">
        <v>4.37</v>
      </c>
      <c r="Q298" s="69">
        <v>9.82</v>
      </c>
      <c r="R298" s="69">
        <v>8.73</v>
      </c>
      <c r="S298" s="69">
        <v>7.92</v>
      </c>
      <c r="T298" s="69">
        <v>6.87</v>
      </c>
      <c r="U298" s="69">
        <v>5.65</v>
      </c>
      <c r="V298" s="69">
        <v>5.11</v>
      </c>
      <c r="W298" s="69">
        <v>25.39</v>
      </c>
      <c r="X298" s="69">
        <v>24.47</v>
      </c>
      <c r="Y298" s="69">
        <v>23.58</v>
      </c>
      <c r="Z298" s="69">
        <v>21.91</v>
      </c>
      <c r="AA298" s="69">
        <v>17.09</v>
      </c>
      <c r="AC298" s="69">
        <v>14.35</v>
      </c>
      <c r="AD298" s="69">
        <v>25.39</v>
      </c>
      <c r="AE298" s="69">
        <v>24.47</v>
      </c>
      <c r="AF298" s="69">
        <v>23.58</v>
      </c>
      <c r="AH298" s="69">
        <v>21.91</v>
      </c>
      <c r="AI298" s="69"/>
      <c r="AJ298" s="69">
        <v>43.9</v>
      </c>
      <c r="AK298" s="69">
        <v>54</v>
      </c>
    </row>
    <row r="299" spans="1:37" ht="12.75">
      <c r="A299" s="117">
        <v>293</v>
      </c>
      <c r="B299" s="69">
        <v>8.99</v>
      </c>
      <c r="C299" s="69">
        <v>11.42</v>
      </c>
      <c r="E299" s="69">
        <v>29.25</v>
      </c>
      <c r="F299" s="118">
        <v>32760</v>
      </c>
      <c r="G299" s="69">
        <v>9.8</v>
      </c>
      <c r="H299" s="69">
        <v>14.37</v>
      </c>
      <c r="I299" s="69">
        <v>17.55</v>
      </c>
      <c r="J299" s="69">
        <v>18.03</v>
      </c>
      <c r="K299" s="69">
        <v>21.6</v>
      </c>
      <c r="L299" s="69">
        <v>24.1</v>
      </c>
      <c r="M299" s="16" t="s">
        <v>328</v>
      </c>
      <c r="O299" s="69">
        <v>8.8</v>
      </c>
      <c r="P299" s="69">
        <v>4.38</v>
      </c>
      <c r="Q299" s="69">
        <v>9.89</v>
      </c>
      <c r="R299" s="69">
        <v>8.79</v>
      </c>
      <c r="S299" s="69">
        <v>7.97</v>
      </c>
      <c r="T299" s="69">
        <v>6.91</v>
      </c>
      <c r="U299" s="69">
        <v>5.69</v>
      </c>
      <c r="V299" s="69">
        <v>5.14</v>
      </c>
      <c r="W299" s="69">
        <v>25.53</v>
      </c>
      <c r="X299" s="69">
        <v>24.65</v>
      </c>
      <c r="Y299" s="69">
        <v>23.76</v>
      </c>
      <c r="Z299" s="69">
        <v>22.07</v>
      </c>
      <c r="AA299" s="69">
        <v>17.22</v>
      </c>
      <c r="AC299" s="69">
        <v>14.46</v>
      </c>
      <c r="AD299" s="69">
        <v>25.53</v>
      </c>
      <c r="AE299" s="69">
        <v>24.65</v>
      </c>
      <c r="AF299" s="69">
        <v>23.76</v>
      </c>
      <c r="AH299" s="69">
        <v>22.07</v>
      </c>
      <c r="AI299" s="69"/>
      <c r="AJ299" s="69">
        <v>43.8</v>
      </c>
      <c r="AK299" s="69">
        <v>53.9</v>
      </c>
    </row>
    <row r="300" spans="1:37" ht="12.75">
      <c r="A300" s="117">
        <v>294</v>
      </c>
      <c r="B300" s="69">
        <v>8.98</v>
      </c>
      <c r="C300" s="69">
        <v>11.4</v>
      </c>
      <c r="D300" s="69">
        <v>14</v>
      </c>
      <c r="E300" s="69">
        <v>29.2</v>
      </c>
      <c r="F300" s="118">
        <v>32710</v>
      </c>
      <c r="H300" s="69">
        <v>14.33</v>
      </c>
      <c r="I300" s="69">
        <v>17.5</v>
      </c>
      <c r="J300" s="69">
        <v>18</v>
      </c>
      <c r="K300" s="69">
        <v>21.5</v>
      </c>
      <c r="L300" s="69">
        <v>24</v>
      </c>
      <c r="M300" s="16" t="s">
        <v>329</v>
      </c>
      <c r="O300" s="69">
        <v>8.83</v>
      </c>
      <c r="P300" s="69">
        <v>4.4</v>
      </c>
      <c r="Q300" s="69">
        <v>9.96</v>
      </c>
      <c r="R300" s="69">
        <v>8.85</v>
      </c>
      <c r="S300" s="69">
        <v>8.02</v>
      </c>
      <c r="T300" s="69">
        <v>6.96</v>
      </c>
      <c r="U300" s="69">
        <v>5.73</v>
      </c>
      <c r="V300" s="69">
        <v>5.17</v>
      </c>
      <c r="W300" s="69">
        <v>25.67</v>
      </c>
      <c r="X300" s="69">
        <v>24.84</v>
      </c>
      <c r="Y300" s="69">
        <v>23.93</v>
      </c>
      <c r="Z300" s="69">
        <v>22.23</v>
      </c>
      <c r="AA300" s="69">
        <v>17.33</v>
      </c>
      <c r="AC300" s="69">
        <v>14.57</v>
      </c>
      <c r="AD300" s="69">
        <v>25.67</v>
      </c>
      <c r="AE300" s="69">
        <v>24.84</v>
      </c>
      <c r="AF300" s="69">
        <v>23.93</v>
      </c>
      <c r="AH300" s="69">
        <v>22.23</v>
      </c>
      <c r="AI300" s="69"/>
      <c r="AJ300" s="69">
        <v>43.75</v>
      </c>
      <c r="AK300" s="69">
        <v>53.8</v>
      </c>
    </row>
    <row r="301" spans="1:37" ht="12.75">
      <c r="A301" s="117">
        <v>295</v>
      </c>
      <c r="B301" s="69">
        <v>8.97</v>
      </c>
      <c r="C301" s="69">
        <v>11.38</v>
      </c>
      <c r="D301" s="69">
        <v>13.98</v>
      </c>
      <c r="E301" s="69">
        <v>29.15</v>
      </c>
      <c r="F301" s="118">
        <v>32660</v>
      </c>
      <c r="H301" s="69">
        <v>14.3</v>
      </c>
      <c r="I301" s="69">
        <v>17.45</v>
      </c>
      <c r="J301" s="69">
        <v>17.95</v>
      </c>
      <c r="K301" s="69">
        <v>21.45</v>
      </c>
      <c r="L301" s="69">
        <v>23.95</v>
      </c>
      <c r="M301" s="16" t="s">
        <v>330</v>
      </c>
      <c r="N301" s="69">
        <v>1.36</v>
      </c>
      <c r="O301" s="69">
        <v>8.85</v>
      </c>
      <c r="P301" s="69">
        <v>4.41</v>
      </c>
      <c r="Q301" s="69">
        <v>10.03</v>
      </c>
      <c r="R301" s="69">
        <v>8.92</v>
      </c>
      <c r="S301" s="69">
        <v>8.07</v>
      </c>
      <c r="T301" s="69">
        <v>7</v>
      </c>
      <c r="U301" s="69">
        <v>5.77</v>
      </c>
      <c r="V301" s="69">
        <v>5.2</v>
      </c>
      <c r="W301" s="69">
        <v>25.96</v>
      </c>
      <c r="X301" s="69">
        <v>25.02</v>
      </c>
      <c r="Y301" s="69">
        <v>24.11</v>
      </c>
      <c r="Z301" s="69">
        <v>22.4</v>
      </c>
      <c r="AA301" s="69">
        <v>17.48</v>
      </c>
      <c r="AC301" s="69">
        <v>14.68</v>
      </c>
      <c r="AD301" s="69">
        <v>25.96</v>
      </c>
      <c r="AE301" s="69">
        <v>25.02</v>
      </c>
      <c r="AF301" s="69">
        <v>24.11</v>
      </c>
      <c r="AH301" s="69">
        <v>22.4</v>
      </c>
      <c r="AI301" s="69"/>
      <c r="AJ301" s="69">
        <v>43.7</v>
      </c>
      <c r="AK301" s="69">
        <v>53.7</v>
      </c>
    </row>
    <row r="302" spans="1:37" ht="12.75">
      <c r="A302" s="117">
        <v>296</v>
      </c>
      <c r="B302" s="69">
        <v>8.95</v>
      </c>
      <c r="C302" s="69">
        <v>11.36</v>
      </c>
      <c r="D302" s="69">
        <v>13.96</v>
      </c>
      <c r="E302" s="69">
        <v>29.1</v>
      </c>
      <c r="F302" s="118">
        <v>32600</v>
      </c>
      <c r="H302" s="69">
        <v>14.25</v>
      </c>
      <c r="I302" s="69">
        <v>17.4</v>
      </c>
      <c r="J302" s="69">
        <v>17.9</v>
      </c>
      <c r="K302" s="69">
        <v>21.4</v>
      </c>
      <c r="L302" s="69">
        <v>23.9</v>
      </c>
      <c r="M302" s="16" t="s">
        <v>331</v>
      </c>
      <c r="O302" s="69">
        <v>8.88</v>
      </c>
      <c r="P302" s="69">
        <v>4.43</v>
      </c>
      <c r="Q302" s="69">
        <v>10.1</v>
      </c>
      <c r="R302" s="69">
        <v>8.98</v>
      </c>
      <c r="S302" s="69">
        <v>8.12</v>
      </c>
      <c r="T302" s="69">
        <v>7.05</v>
      </c>
      <c r="U302" s="69">
        <v>5.81</v>
      </c>
      <c r="V302" s="69">
        <v>5.24</v>
      </c>
      <c r="W302" s="69">
        <v>26.15</v>
      </c>
      <c r="X302" s="69">
        <v>25.2</v>
      </c>
      <c r="Y302" s="69">
        <v>24.29</v>
      </c>
      <c r="Z302" s="69">
        <v>22.56</v>
      </c>
      <c r="AA302" s="69">
        <v>17.62</v>
      </c>
      <c r="AC302" s="69">
        <v>14.79</v>
      </c>
      <c r="AD302" s="69">
        <v>26.15</v>
      </c>
      <c r="AE302" s="69">
        <v>25.2</v>
      </c>
      <c r="AF302" s="69">
        <v>24.29</v>
      </c>
      <c r="AH302" s="69">
        <v>22.56</v>
      </c>
      <c r="AI302" s="69"/>
      <c r="AJ302" s="69">
        <v>43.65</v>
      </c>
      <c r="AK302" s="69">
        <v>53.6</v>
      </c>
    </row>
    <row r="303" spans="1:37" ht="12.75">
      <c r="A303" s="117">
        <v>297</v>
      </c>
      <c r="B303" s="69">
        <v>8.94</v>
      </c>
      <c r="C303" s="69">
        <v>11.35</v>
      </c>
      <c r="D303" s="69">
        <v>13.94</v>
      </c>
      <c r="E303" s="69">
        <v>29.05</v>
      </c>
      <c r="F303" s="118">
        <v>32560</v>
      </c>
      <c r="G303" s="69">
        <v>9.7</v>
      </c>
      <c r="H303" s="69">
        <v>14.2</v>
      </c>
      <c r="I303" s="69">
        <v>17.35</v>
      </c>
      <c r="J303" s="69">
        <v>17.85</v>
      </c>
      <c r="K303" s="69">
        <v>21.35</v>
      </c>
      <c r="L303" s="69">
        <v>23.8</v>
      </c>
      <c r="M303" s="16" t="s">
        <v>332</v>
      </c>
      <c r="O303" s="69">
        <v>8.91</v>
      </c>
      <c r="P303" s="69">
        <v>4.44</v>
      </c>
      <c r="Q303" s="69">
        <v>10.17</v>
      </c>
      <c r="R303" s="69">
        <v>9.04</v>
      </c>
      <c r="S303" s="69">
        <v>8.18</v>
      </c>
      <c r="T303" s="69">
        <v>7.09</v>
      </c>
      <c r="U303" s="69">
        <v>8.85</v>
      </c>
      <c r="V303" s="69">
        <v>5.28</v>
      </c>
      <c r="W303" s="69">
        <v>26.34</v>
      </c>
      <c r="X303" s="69">
        <v>25.39</v>
      </c>
      <c r="Y303" s="69">
        <v>24.47</v>
      </c>
      <c r="Z303" s="69">
        <v>22.73</v>
      </c>
      <c r="AA303" s="69">
        <v>17.75</v>
      </c>
      <c r="AC303" s="69">
        <v>14.9</v>
      </c>
      <c r="AD303" s="69">
        <v>26.34</v>
      </c>
      <c r="AE303" s="69">
        <v>25.39</v>
      </c>
      <c r="AF303" s="69">
        <v>24.47</v>
      </c>
      <c r="AH303" s="69">
        <v>22.73</v>
      </c>
      <c r="AI303" s="69"/>
      <c r="AJ303" s="69">
        <v>43.6</v>
      </c>
      <c r="AK303" s="69">
        <v>53.5</v>
      </c>
    </row>
    <row r="304" spans="1:37" ht="12.75">
      <c r="A304" s="117">
        <v>298</v>
      </c>
      <c r="B304" s="69">
        <v>8.93</v>
      </c>
      <c r="C304" s="69">
        <v>11.34</v>
      </c>
      <c r="D304" s="69">
        <v>13.92</v>
      </c>
      <c r="E304" s="69">
        <v>29</v>
      </c>
      <c r="F304" s="118">
        <v>32520</v>
      </c>
      <c r="H304" s="69">
        <v>14.17</v>
      </c>
      <c r="I304" s="69">
        <v>17.3</v>
      </c>
      <c r="J304" s="69">
        <v>17.8</v>
      </c>
      <c r="K304" s="69">
        <v>21.3</v>
      </c>
      <c r="L304" s="69">
        <v>23.75</v>
      </c>
      <c r="M304" s="16" t="s">
        <v>333</v>
      </c>
      <c r="O304" s="69">
        <v>8.94</v>
      </c>
      <c r="P304" s="69">
        <v>4.45</v>
      </c>
      <c r="Q304" s="69">
        <v>10.24</v>
      </c>
      <c r="R304" s="69">
        <v>9.1</v>
      </c>
      <c r="S304" s="69">
        <v>8.23</v>
      </c>
      <c r="T304" s="69">
        <v>7.14</v>
      </c>
      <c r="U304" s="69">
        <v>5.89</v>
      </c>
      <c r="V304" s="69">
        <v>5.32</v>
      </c>
      <c r="W304" s="69">
        <v>26.53</v>
      </c>
      <c r="X304" s="69">
        <v>25.53</v>
      </c>
      <c r="Y304" s="69">
        <v>24.65</v>
      </c>
      <c r="Z304" s="69">
        <v>22.9</v>
      </c>
      <c r="AA304" s="69">
        <v>17.89</v>
      </c>
      <c r="AC304" s="69">
        <v>15.02</v>
      </c>
      <c r="AD304" s="69">
        <v>26.53</v>
      </c>
      <c r="AE304" s="69">
        <v>25.53</v>
      </c>
      <c r="AF304" s="69">
        <v>24.65</v>
      </c>
      <c r="AH304" s="69">
        <v>22.9</v>
      </c>
      <c r="AI304" s="69"/>
      <c r="AJ304" s="69">
        <v>43.5</v>
      </c>
      <c r="AK304" s="69">
        <v>53.4</v>
      </c>
    </row>
    <row r="305" spans="1:37" ht="12.75">
      <c r="A305" s="117">
        <v>299</v>
      </c>
      <c r="B305" s="69">
        <v>8.92</v>
      </c>
      <c r="C305" s="69">
        <v>11.32</v>
      </c>
      <c r="D305" s="69">
        <v>13.9</v>
      </c>
      <c r="E305" s="69">
        <v>28.95</v>
      </c>
      <c r="F305" s="118">
        <v>32480</v>
      </c>
      <c r="H305" s="69">
        <v>14.13</v>
      </c>
      <c r="I305" s="69">
        <v>17.25</v>
      </c>
      <c r="J305" s="69">
        <v>17.75</v>
      </c>
      <c r="K305" s="69">
        <v>21.2</v>
      </c>
      <c r="L305" s="69">
        <v>23.7</v>
      </c>
      <c r="M305" s="16" t="s">
        <v>334</v>
      </c>
      <c r="O305" s="69">
        <v>8.97</v>
      </c>
      <c r="P305" s="69">
        <v>4.46</v>
      </c>
      <c r="Q305" s="69">
        <v>10.31</v>
      </c>
      <c r="R305" s="69">
        <v>9.16</v>
      </c>
      <c r="S305" s="69">
        <v>8.29</v>
      </c>
      <c r="T305" s="69">
        <v>7.18</v>
      </c>
      <c r="U305" s="69">
        <v>5.93</v>
      </c>
      <c r="V305" s="69">
        <v>5.36</v>
      </c>
      <c r="W305" s="69">
        <v>26.73</v>
      </c>
      <c r="X305" s="69">
        <v>25.67</v>
      </c>
      <c r="Y305" s="69">
        <v>24.84</v>
      </c>
      <c r="Z305" s="69">
        <v>23.07</v>
      </c>
      <c r="AA305" s="69">
        <v>18.03</v>
      </c>
      <c r="AC305" s="69">
        <v>15.13</v>
      </c>
      <c r="AD305" s="69">
        <v>26.73</v>
      </c>
      <c r="AE305" s="69">
        <v>25.67</v>
      </c>
      <c r="AF305" s="69">
        <v>24.84</v>
      </c>
      <c r="AH305" s="69">
        <v>23.07</v>
      </c>
      <c r="AI305" s="69"/>
      <c r="AJ305" s="69">
        <v>43.45</v>
      </c>
      <c r="AK305" s="69">
        <v>53.3</v>
      </c>
    </row>
    <row r="306" spans="1:37" ht="12.75">
      <c r="A306" s="117">
        <v>300</v>
      </c>
      <c r="B306" s="69">
        <v>8.9</v>
      </c>
      <c r="C306" s="69">
        <v>11.3</v>
      </c>
      <c r="D306" s="69">
        <v>13.88</v>
      </c>
      <c r="E306" s="69">
        <v>28.9</v>
      </c>
      <c r="F306" s="118">
        <v>32440</v>
      </c>
      <c r="H306" s="69">
        <v>14.1</v>
      </c>
      <c r="I306" s="69">
        <v>17.2</v>
      </c>
      <c r="J306" s="69">
        <v>17.7</v>
      </c>
      <c r="K306" s="69">
        <v>21.15</v>
      </c>
      <c r="L306" s="69">
        <v>23.6</v>
      </c>
      <c r="M306" s="16" t="s">
        <v>335</v>
      </c>
      <c r="N306" s="69">
        <v>1.37</v>
      </c>
      <c r="O306" s="69">
        <v>9</v>
      </c>
      <c r="P306" s="69">
        <v>4.48</v>
      </c>
      <c r="Q306" s="69">
        <v>10.38</v>
      </c>
      <c r="R306" s="69">
        <v>9.23</v>
      </c>
      <c r="S306" s="69">
        <v>8.34</v>
      </c>
      <c r="T306" s="69">
        <v>7.23</v>
      </c>
      <c r="U306" s="69">
        <v>5.97</v>
      </c>
      <c r="V306" s="69">
        <v>5.39</v>
      </c>
      <c r="W306" s="69">
        <v>26.9</v>
      </c>
      <c r="X306" s="69">
        <v>25.96</v>
      </c>
      <c r="Y306" s="69">
        <v>25.02</v>
      </c>
      <c r="Z306" s="69">
        <v>23.24</v>
      </c>
      <c r="AA306" s="69">
        <v>18.3</v>
      </c>
      <c r="AC306" s="69">
        <v>15.25</v>
      </c>
      <c r="AD306" s="69">
        <v>26.9</v>
      </c>
      <c r="AE306" s="69">
        <v>25.96</v>
      </c>
      <c r="AF306" s="69">
        <v>25.02</v>
      </c>
      <c r="AH306" s="69">
        <v>23.24</v>
      </c>
      <c r="AI306" s="69"/>
      <c r="AJ306" s="69">
        <v>43.4</v>
      </c>
      <c r="AK306" s="69">
        <v>53.2</v>
      </c>
    </row>
    <row r="307" spans="1:37" ht="12.75">
      <c r="A307" s="117">
        <v>301</v>
      </c>
      <c r="B307" s="69">
        <v>8.89</v>
      </c>
      <c r="C307" s="69">
        <v>11.28</v>
      </c>
      <c r="D307" s="69">
        <v>13.86</v>
      </c>
      <c r="E307" s="69">
        <v>28.85</v>
      </c>
      <c r="F307" s="118">
        <v>32400</v>
      </c>
      <c r="H307" s="69">
        <v>14.07</v>
      </c>
      <c r="I307" s="69">
        <v>17.17</v>
      </c>
      <c r="J307" s="69">
        <v>17.67</v>
      </c>
      <c r="K307" s="69">
        <v>21.1</v>
      </c>
      <c r="L307" s="69"/>
      <c r="M307" s="16" t="s">
        <v>336</v>
      </c>
      <c r="O307" s="69">
        <v>9.03</v>
      </c>
      <c r="P307" s="69">
        <v>4.49</v>
      </c>
      <c r="Q307" s="69">
        <v>10.45</v>
      </c>
      <c r="R307" s="69">
        <v>9.29</v>
      </c>
      <c r="S307" s="69">
        <v>8.4</v>
      </c>
      <c r="T307" s="69">
        <v>7.28</v>
      </c>
      <c r="U307" s="69">
        <v>6.02</v>
      </c>
      <c r="V307" s="69">
        <v>5.42</v>
      </c>
      <c r="W307" s="69">
        <v>27.13</v>
      </c>
      <c r="X307" s="69">
        <v>26.15</v>
      </c>
      <c r="Y307" s="69">
        <v>25.2</v>
      </c>
      <c r="Z307" s="69">
        <v>23.41</v>
      </c>
      <c r="AA307" s="69">
        <v>18.44</v>
      </c>
      <c r="AC307" s="69">
        <v>15.36</v>
      </c>
      <c r="AD307" s="69">
        <v>27.13</v>
      </c>
      <c r="AE307" s="69">
        <v>26.15</v>
      </c>
      <c r="AF307" s="69">
        <v>25.2</v>
      </c>
      <c r="AH307" s="69">
        <v>23.41</v>
      </c>
      <c r="AI307" s="69"/>
      <c r="AJ307" s="69">
        <v>43.3</v>
      </c>
      <c r="AK307" s="69">
        <v>53.1</v>
      </c>
    </row>
    <row r="308" spans="1:37" ht="12.75">
      <c r="A308" s="117">
        <v>302</v>
      </c>
      <c r="B308" s="69">
        <v>8.88</v>
      </c>
      <c r="C308" s="69">
        <v>11.26</v>
      </c>
      <c r="D308" s="69">
        <v>13.83</v>
      </c>
      <c r="E308" s="69">
        <v>28.8</v>
      </c>
      <c r="F308" s="118">
        <v>32360</v>
      </c>
      <c r="G308" s="69">
        <v>9.6</v>
      </c>
      <c r="H308" s="69">
        <v>14.03</v>
      </c>
      <c r="I308" s="69">
        <v>17.15</v>
      </c>
      <c r="J308" s="69">
        <v>17.63</v>
      </c>
      <c r="K308" s="69">
        <v>21.05</v>
      </c>
      <c r="L308" s="69">
        <v>23.5</v>
      </c>
      <c r="M308" s="16" t="s">
        <v>337</v>
      </c>
      <c r="N308" s="69">
        <v>1.38</v>
      </c>
      <c r="O308" s="69">
        <v>9.06</v>
      </c>
      <c r="P308" s="69">
        <v>4.5</v>
      </c>
      <c r="Q308" s="69">
        <v>10.53</v>
      </c>
      <c r="R308" s="69">
        <v>9.35</v>
      </c>
      <c r="S308" s="69">
        <v>8.45</v>
      </c>
      <c r="T308" s="69">
        <v>7.32</v>
      </c>
      <c r="U308" s="69">
        <v>6.06</v>
      </c>
      <c r="V308" s="69">
        <v>5.46</v>
      </c>
      <c r="W308" s="69">
        <v>27.33</v>
      </c>
      <c r="X308" s="69">
        <v>26.34</v>
      </c>
      <c r="Y308" s="69">
        <v>25.39</v>
      </c>
      <c r="Z308" s="69">
        <v>23.58</v>
      </c>
      <c r="AA308" s="69">
        <v>18.58</v>
      </c>
      <c r="AC308" s="69">
        <v>15.48</v>
      </c>
      <c r="AD308" s="69">
        <v>27.33</v>
      </c>
      <c r="AE308" s="69">
        <v>26.34</v>
      </c>
      <c r="AF308" s="69">
        <v>25.39</v>
      </c>
      <c r="AH308" s="69">
        <v>23.58</v>
      </c>
      <c r="AI308" s="69"/>
      <c r="AJ308" s="69">
        <v>43.2</v>
      </c>
      <c r="AK308" s="69">
        <v>53</v>
      </c>
    </row>
    <row r="309" spans="1:37" ht="12.75">
      <c r="A309" s="117">
        <v>303</v>
      </c>
      <c r="B309" s="69">
        <v>8.86</v>
      </c>
      <c r="C309" s="69">
        <v>11.24</v>
      </c>
      <c r="D309" s="69">
        <v>13.8</v>
      </c>
      <c r="E309" s="69">
        <v>28.75</v>
      </c>
      <c r="F309" s="118">
        <v>32310</v>
      </c>
      <c r="H309" s="69">
        <v>14</v>
      </c>
      <c r="I309" s="69">
        <v>17.12</v>
      </c>
      <c r="J309" s="69">
        <v>17.6</v>
      </c>
      <c r="K309" s="69">
        <v>21</v>
      </c>
      <c r="L309" s="69">
        <v>23.4</v>
      </c>
      <c r="M309" s="16" t="s">
        <v>338</v>
      </c>
      <c r="O309" s="69">
        <v>9.08</v>
      </c>
      <c r="P309" s="69">
        <v>4.52</v>
      </c>
      <c r="Q309" s="69">
        <v>10.6</v>
      </c>
      <c r="R309" s="69">
        <v>9.42</v>
      </c>
      <c r="S309" s="69">
        <v>8.51</v>
      </c>
      <c r="T309" s="69">
        <v>7.37</v>
      </c>
      <c r="U309" s="69">
        <v>6.1</v>
      </c>
      <c r="V309" s="69">
        <v>5.49</v>
      </c>
      <c r="W309" s="69">
        <v>27.53</v>
      </c>
      <c r="X309" s="69">
        <v>26.53</v>
      </c>
      <c r="Y309" s="69">
        <v>25.53</v>
      </c>
      <c r="Z309" s="69">
        <v>23.76</v>
      </c>
      <c r="AA309" s="69">
        <v>18.72</v>
      </c>
      <c r="AC309" s="69">
        <v>15.6</v>
      </c>
      <c r="AD309" s="69">
        <v>27.53</v>
      </c>
      <c r="AE309" s="69">
        <v>26.53</v>
      </c>
      <c r="AF309" s="69">
        <v>25.53</v>
      </c>
      <c r="AH309" s="69">
        <v>23.76</v>
      </c>
      <c r="AI309" s="69"/>
      <c r="AJ309" s="69">
        <v>43.15</v>
      </c>
      <c r="AK309" s="69">
        <v>52.9</v>
      </c>
    </row>
    <row r="310" spans="1:37" ht="12.75">
      <c r="A310" s="117">
        <v>304</v>
      </c>
      <c r="B310" s="69">
        <v>8.85</v>
      </c>
      <c r="C310" s="69">
        <v>11.22</v>
      </c>
      <c r="D310" s="69">
        <v>13.78</v>
      </c>
      <c r="E310" s="69">
        <v>28.7</v>
      </c>
      <c r="F310" s="118">
        <v>32270</v>
      </c>
      <c r="H310" s="69">
        <v>13.97</v>
      </c>
      <c r="I310" s="69">
        <v>17.1</v>
      </c>
      <c r="J310" s="69">
        <v>17.55</v>
      </c>
      <c r="K310" s="69">
        <v>20.95</v>
      </c>
      <c r="L310" s="69">
        <v>23.3</v>
      </c>
      <c r="M310" s="16" t="s">
        <v>339</v>
      </c>
      <c r="N310" s="69">
        <v>1.39</v>
      </c>
      <c r="O310" s="69">
        <v>9.11</v>
      </c>
      <c r="P310" s="69">
        <v>4.53</v>
      </c>
      <c r="Q310" s="69">
        <v>10.67</v>
      </c>
      <c r="R310" s="69">
        <v>9.49</v>
      </c>
      <c r="S310" s="69">
        <v>8.56</v>
      </c>
      <c r="T310" s="69">
        <v>7.42</v>
      </c>
      <c r="U310" s="69">
        <v>6.14</v>
      </c>
      <c r="V310" s="69">
        <v>5.53</v>
      </c>
      <c r="W310" s="69">
        <v>27.73</v>
      </c>
      <c r="X310" s="69">
        <v>26.73</v>
      </c>
      <c r="Y310" s="69">
        <v>25.67</v>
      </c>
      <c r="Z310" s="69">
        <v>23.93</v>
      </c>
      <c r="AA310" s="69">
        <v>18.87</v>
      </c>
      <c r="AC310" s="69">
        <v>15.72</v>
      </c>
      <c r="AD310" s="69">
        <v>27.73</v>
      </c>
      <c r="AE310" s="69">
        <v>26.73</v>
      </c>
      <c r="AF310" s="69">
        <v>25.67</v>
      </c>
      <c r="AH310" s="69">
        <v>23.93</v>
      </c>
      <c r="AI310" s="69"/>
      <c r="AJ310" s="69">
        <v>43.1</v>
      </c>
      <c r="AK310" s="69">
        <v>52.85</v>
      </c>
    </row>
    <row r="311" spans="1:37" ht="12.75">
      <c r="A311" s="117">
        <v>305</v>
      </c>
      <c r="B311" s="69">
        <v>8.83</v>
      </c>
      <c r="C311" s="69">
        <v>11.2</v>
      </c>
      <c r="D311" s="69">
        <v>13.76</v>
      </c>
      <c r="E311" s="69">
        <v>28.6</v>
      </c>
      <c r="F311" s="118">
        <v>32230</v>
      </c>
      <c r="H311" s="69">
        <v>13.93</v>
      </c>
      <c r="I311" s="69">
        <v>17.05</v>
      </c>
      <c r="J311" s="69">
        <v>17.5</v>
      </c>
      <c r="K311" s="69">
        <v>20.9</v>
      </c>
      <c r="L311" s="69">
        <v>23.25</v>
      </c>
      <c r="M311" s="16" t="s">
        <v>340</v>
      </c>
      <c r="O311" s="69">
        <v>9.14</v>
      </c>
      <c r="P311" s="69">
        <v>4.55</v>
      </c>
      <c r="Q311" s="69">
        <v>10.74</v>
      </c>
      <c r="R311" s="69">
        <v>9.56</v>
      </c>
      <c r="S311" s="69">
        <v>8.61</v>
      </c>
      <c r="T311" s="69">
        <v>7.47</v>
      </c>
      <c r="U311" s="69">
        <v>6.18</v>
      </c>
      <c r="V311" s="69">
        <v>5.57</v>
      </c>
      <c r="W311" s="69">
        <v>27.94</v>
      </c>
      <c r="X311" s="69">
        <v>26.9</v>
      </c>
      <c r="Y311" s="69">
        <v>25.96</v>
      </c>
      <c r="Z311" s="69">
        <v>24.11</v>
      </c>
      <c r="AA311" s="69">
        <v>19.01</v>
      </c>
      <c r="AC311" s="69">
        <v>15.84</v>
      </c>
      <c r="AD311" s="69">
        <v>27.94</v>
      </c>
      <c r="AE311" s="69">
        <v>26.9</v>
      </c>
      <c r="AF311" s="69">
        <v>25.96</v>
      </c>
      <c r="AH311" s="69">
        <v>24.11</v>
      </c>
      <c r="AI311" s="69"/>
      <c r="AJ311" s="69">
        <v>43</v>
      </c>
      <c r="AK311" s="69">
        <v>52.8</v>
      </c>
    </row>
    <row r="312" spans="1:37" ht="12.75">
      <c r="A312" s="117">
        <v>306</v>
      </c>
      <c r="B312" s="69">
        <v>8.82</v>
      </c>
      <c r="C312" s="69">
        <v>11.18</v>
      </c>
      <c r="D312" s="69">
        <v>13.73</v>
      </c>
      <c r="E312" s="69">
        <v>28.55</v>
      </c>
      <c r="F312" s="118">
        <v>32180</v>
      </c>
      <c r="G312" s="69">
        <v>9.5</v>
      </c>
      <c r="H312" s="69">
        <v>13.9</v>
      </c>
      <c r="I312" s="69">
        <v>17</v>
      </c>
      <c r="J312" s="69">
        <v>17.45</v>
      </c>
      <c r="K312" s="69">
        <v>20.85</v>
      </c>
      <c r="L312" s="69">
        <v>23.2</v>
      </c>
      <c r="M312" s="16" t="s">
        <v>341</v>
      </c>
      <c r="N312" s="69">
        <v>1.4</v>
      </c>
      <c r="O312" s="69">
        <v>9.17</v>
      </c>
      <c r="P312" s="69">
        <v>4.56</v>
      </c>
      <c r="Q312" s="69">
        <v>10.82</v>
      </c>
      <c r="R312" s="69">
        <v>9.62</v>
      </c>
      <c r="S312" s="69">
        <v>8.67</v>
      </c>
      <c r="T312" s="69">
        <v>7.51</v>
      </c>
      <c r="U312" s="69">
        <v>6.22</v>
      </c>
      <c r="V312" s="69">
        <v>5.61</v>
      </c>
      <c r="W312" s="69">
        <v>28.14</v>
      </c>
      <c r="X312" s="69">
        <v>27.13</v>
      </c>
      <c r="Y312" s="69">
        <v>26.15</v>
      </c>
      <c r="Z312" s="69">
        <v>24.29</v>
      </c>
      <c r="AA312" s="69">
        <v>19.16</v>
      </c>
      <c r="AC312" s="69">
        <v>15.96</v>
      </c>
      <c r="AD312" s="69">
        <v>28.14</v>
      </c>
      <c r="AE312" s="69">
        <v>27.13</v>
      </c>
      <c r="AF312" s="69">
        <v>26.15</v>
      </c>
      <c r="AH312" s="69">
        <v>24.29</v>
      </c>
      <c r="AI312" s="69"/>
      <c r="AJ312" s="69">
        <v>42.95</v>
      </c>
      <c r="AK312" s="69">
        <v>52.7</v>
      </c>
    </row>
    <row r="313" spans="1:37" ht="12.75">
      <c r="A313" s="117">
        <v>307</v>
      </c>
      <c r="B313" s="69">
        <v>8.81</v>
      </c>
      <c r="C313" s="69">
        <v>11.16</v>
      </c>
      <c r="D313" s="69">
        <v>13.7</v>
      </c>
      <c r="E313" s="69">
        <v>28.5</v>
      </c>
      <c r="F313" s="118">
        <v>32140</v>
      </c>
      <c r="H313" s="69">
        <v>13.87</v>
      </c>
      <c r="I313" s="69">
        <v>16.95</v>
      </c>
      <c r="J313" s="69">
        <v>17.4</v>
      </c>
      <c r="K313" s="69">
        <v>20.8</v>
      </c>
      <c r="L313" s="69">
        <v>23.1</v>
      </c>
      <c r="M313" s="16" t="s">
        <v>342</v>
      </c>
      <c r="O313" s="69">
        <v>9.2</v>
      </c>
      <c r="P313" s="69">
        <v>4.57</v>
      </c>
      <c r="Q313" s="69">
        <v>10.89</v>
      </c>
      <c r="R313" s="69">
        <v>9.69</v>
      </c>
      <c r="S313" s="69">
        <v>8.73</v>
      </c>
      <c r="T313" s="69">
        <v>7.56</v>
      </c>
      <c r="U313" s="69">
        <v>6.27</v>
      </c>
      <c r="V313" s="69">
        <v>5.65</v>
      </c>
      <c r="W313" s="69">
        <v>28.35</v>
      </c>
      <c r="X313" s="69">
        <v>27.33</v>
      </c>
      <c r="Y313" s="69">
        <v>26.34</v>
      </c>
      <c r="Z313" s="69">
        <v>24.47</v>
      </c>
      <c r="AA313" s="69">
        <v>19.3</v>
      </c>
      <c r="AC313" s="69">
        <v>16.08</v>
      </c>
      <c r="AD313" s="69">
        <v>28.35</v>
      </c>
      <c r="AE313" s="69">
        <v>27.33</v>
      </c>
      <c r="AF313" s="69">
        <v>26.34</v>
      </c>
      <c r="AH313" s="69">
        <v>24.47</v>
      </c>
      <c r="AI313" s="69"/>
      <c r="AJ313" s="69">
        <v>42.9</v>
      </c>
      <c r="AK313" s="69">
        <v>52.6</v>
      </c>
    </row>
    <row r="314" spans="1:37" ht="12.75">
      <c r="A314" s="117">
        <v>308</v>
      </c>
      <c r="B314" s="69">
        <v>8.8</v>
      </c>
      <c r="C314" s="69">
        <v>11.15</v>
      </c>
      <c r="D314" s="69">
        <v>13.68</v>
      </c>
      <c r="E314" s="69">
        <v>28.45</v>
      </c>
      <c r="F314" s="118">
        <v>32100</v>
      </c>
      <c r="H314" s="69">
        <v>13.83</v>
      </c>
      <c r="I314" s="69">
        <v>16.9</v>
      </c>
      <c r="J314" s="69">
        <v>17.35</v>
      </c>
      <c r="K314" s="69">
        <v>20.7</v>
      </c>
      <c r="L314" s="69">
        <v>23.05</v>
      </c>
      <c r="M314" s="16" t="s">
        <v>343</v>
      </c>
      <c r="O314" s="69">
        <v>9.23</v>
      </c>
      <c r="P314" s="69">
        <v>4.59</v>
      </c>
      <c r="Q314" s="69">
        <v>10.97</v>
      </c>
      <c r="R314" s="69">
        <v>9.75</v>
      </c>
      <c r="S314" s="69">
        <v>8.78</v>
      </c>
      <c r="T314" s="69">
        <v>7.61</v>
      </c>
      <c r="U314" s="69">
        <v>6.31</v>
      </c>
      <c r="V314" s="69">
        <v>5.69</v>
      </c>
      <c r="W314" s="69">
        <v>28.56</v>
      </c>
      <c r="X314" s="69">
        <v>27.53</v>
      </c>
      <c r="Y314" s="69">
        <v>26.53</v>
      </c>
      <c r="Z314" s="69">
        <v>24.65</v>
      </c>
      <c r="AA314" s="69">
        <v>19.45</v>
      </c>
      <c r="AC314" s="69">
        <v>16.21</v>
      </c>
      <c r="AD314" s="69">
        <v>28.56</v>
      </c>
      <c r="AE314" s="69">
        <v>27.53</v>
      </c>
      <c r="AF314" s="69">
        <v>26.53</v>
      </c>
      <c r="AH314" s="69">
        <v>24.65</v>
      </c>
      <c r="AI314" s="69"/>
      <c r="AJ314" s="69">
        <v>42.8</v>
      </c>
      <c r="AK314" s="69">
        <v>52.5</v>
      </c>
    </row>
    <row r="315" spans="1:37" ht="12.75">
      <c r="A315" s="117">
        <v>309</v>
      </c>
      <c r="B315" s="69">
        <v>8.78</v>
      </c>
      <c r="C315" s="69">
        <v>11.14</v>
      </c>
      <c r="D315" s="69">
        <v>13.66</v>
      </c>
      <c r="E315" s="69">
        <v>28.4</v>
      </c>
      <c r="F315" s="118">
        <v>32050</v>
      </c>
      <c r="H315" s="69">
        <v>13.8</v>
      </c>
      <c r="I315" s="69">
        <v>16.87</v>
      </c>
      <c r="J315" s="69">
        <v>17.3</v>
      </c>
      <c r="K315" s="69">
        <v>20.65</v>
      </c>
      <c r="L315" s="69">
        <v>23</v>
      </c>
      <c r="M315" s="16" t="s">
        <v>344</v>
      </c>
      <c r="N315" s="69">
        <v>1.41</v>
      </c>
      <c r="O315" s="69">
        <v>9.26</v>
      </c>
      <c r="P315" s="69">
        <v>4.6</v>
      </c>
      <c r="Q315" s="69">
        <v>11.04</v>
      </c>
      <c r="R315" s="69">
        <v>9.82</v>
      </c>
      <c r="S315" s="69">
        <v>8.84</v>
      </c>
      <c r="T315" s="69">
        <v>7.66</v>
      </c>
      <c r="U315" s="69">
        <v>6.36</v>
      </c>
      <c r="V315" s="69">
        <v>5.73</v>
      </c>
      <c r="W315" s="69">
        <v>28.78</v>
      </c>
      <c r="X315" s="69">
        <v>27.73</v>
      </c>
      <c r="Y315" s="69">
        <v>26.73</v>
      </c>
      <c r="Z315" s="69">
        <v>24.84</v>
      </c>
      <c r="AA315" s="69">
        <v>19.6</v>
      </c>
      <c r="AC315" s="69">
        <v>16.33</v>
      </c>
      <c r="AD315" s="69">
        <v>28.78</v>
      </c>
      <c r="AE315" s="69">
        <v>27.73</v>
      </c>
      <c r="AF315" s="69">
        <v>26.73</v>
      </c>
      <c r="AH315" s="69">
        <v>24.84</v>
      </c>
      <c r="AI315" s="69"/>
      <c r="AJ315" s="69">
        <v>42.75</v>
      </c>
      <c r="AK315" s="69">
        <v>52.45</v>
      </c>
    </row>
    <row r="316" spans="1:37" ht="12.75">
      <c r="A316" s="117">
        <v>310</v>
      </c>
      <c r="B316" s="69">
        <v>8.76</v>
      </c>
      <c r="C316" s="69">
        <v>11.12</v>
      </c>
      <c r="D316" s="69">
        <v>13.64</v>
      </c>
      <c r="E316" s="69">
        <v>28.35</v>
      </c>
      <c r="F316" s="118">
        <v>32010</v>
      </c>
      <c r="G316" s="69">
        <v>9.4</v>
      </c>
      <c r="H316" s="69">
        <v>13.75</v>
      </c>
      <c r="I316" s="69">
        <v>16.83</v>
      </c>
      <c r="J316" s="69">
        <v>17.25</v>
      </c>
      <c r="K316" s="69">
        <v>20.6</v>
      </c>
      <c r="L316" s="69">
        <v>22.9</v>
      </c>
      <c r="M316" s="16" t="s">
        <v>342</v>
      </c>
      <c r="O316" s="69">
        <v>9.29</v>
      </c>
      <c r="P316" s="69">
        <v>4.62</v>
      </c>
      <c r="Q316" s="69">
        <v>11.12</v>
      </c>
      <c r="R316" s="69">
        <v>9.89</v>
      </c>
      <c r="S316" s="69">
        <v>8.9</v>
      </c>
      <c r="T316" s="69">
        <v>7.71</v>
      </c>
      <c r="U316" s="69">
        <v>6.4</v>
      </c>
      <c r="V316" s="69">
        <v>5.77</v>
      </c>
      <c r="W316" s="69">
        <v>29</v>
      </c>
      <c r="X316" s="69">
        <v>27.94</v>
      </c>
      <c r="Y316" s="69">
        <v>26.9</v>
      </c>
      <c r="Z316" s="69">
        <v>25.02</v>
      </c>
      <c r="AA316" s="69">
        <v>19.75</v>
      </c>
      <c r="AC316" s="69">
        <v>16.46</v>
      </c>
      <c r="AD316" s="69">
        <v>29</v>
      </c>
      <c r="AE316" s="69">
        <v>27.94</v>
      </c>
      <c r="AF316" s="69">
        <v>26.9</v>
      </c>
      <c r="AH316" s="69">
        <v>25.02</v>
      </c>
      <c r="AI316" s="69"/>
      <c r="AJ316" s="69">
        <v>42.7</v>
      </c>
      <c r="AK316" s="69">
        <v>52.4</v>
      </c>
    </row>
    <row r="317" spans="1:37" ht="12.75">
      <c r="A317" s="117">
        <v>311</v>
      </c>
      <c r="B317" s="69">
        <v>8.75</v>
      </c>
      <c r="C317" s="69">
        <v>11.1</v>
      </c>
      <c r="D317" s="69">
        <v>13.62</v>
      </c>
      <c r="E317" s="69">
        <v>28.3</v>
      </c>
      <c r="F317" s="118">
        <v>31970</v>
      </c>
      <c r="H317" s="69">
        <v>13.7</v>
      </c>
      <c r="I317" s="69">
        <v>16.8</v>
      </c>
      <c r="J317" s="69">
        <v>17.2</v>
      </c>
      <c r="K317" s="69">
        <v>20.5</v>
      </c>
      <c r="L317" s="69">
        <v>22.85</v>
      </c>
      <c r="M317" s="16" t="s">
        <v>345</v>
      </c>
      <c r="O317" s="69">
        <v>9.32</v>
      </c>
      <c r="P317" s="69">
        <v>4.63</v>
      </c>
      <c r="Q317" s="69">
        <v>11.2</v>
      </c>
      <c r="R317" s="69">
        <v>9.96</v>
      </c>
      <c r="S317" s="69">
        <v>8.96</v>
      </c>
      <c r="T317" s="69">
        <v>7.77</v>
      </c>
      <c r="U317" s="69">
        <v>6.45</v>
      </c>
      <c r="V317" s="69">
        <v>5.81</v>
      </c>
      <c r="W317" s="69">
        <v>29.21</v>
      </c>
      <c r="X317" s="69">
        <v>28.14</v>
      </c>
      <c r="Y317" s="69">
        <v>27.13</v>
      </c>
      <c r="Z317" s="69">
        <v>25.2</v>
      </c>
      <c r="AA317" s="69">
        <v>19.9</v>
      </c>
      <c r="AC317" s="69">
        <v>16.58</v>
      </c>
      <c r="AD317" s="69">
        <v>29.21</v>
      </c>
      <c r="AE317" s="69">
        <v>28.14</v>
      </c>
      <c r="AF317" s="69">
        <v>27.13</v>
      </c>
      <c r="AH317" s="69">
        <v>25.2</v>
      </c>
      <c r="AI317" s="69"/>
      <c r="AJ317" s="69">
        <v>42.6</v>
      </c>
      <c r="AK317" s="69">
        <v>52.3</v>
      </c>
    </row>
    <row r="318" spans="1:37" ht="12.75">
      <c r="A318" s="117">
        <v>312</v>
      </c>
      <c r="B318" s="69">
        <v>8.74</v>
      </c>
      <c r="C318" s="69">
        <v>11.08</v>
      </c>
      <c r="D318" s="69">
        <v>13.6</v>
      </c>
      <c r="E318" s="69">
        <v>28.25</v>
      </c>
      <c r="F318" s="118">
        <v>31930</v>
      </c>
      <c r="H318" s="69">
        <v>13.67</v>
      </c>
      <c r="I318" s="69">
        <v>16.75</v>
      </c>
      <c r="J318" s="69">
        <v>17.17</v>
      </c>
      <c r="K318" s="69">
        <v>20.45</v>
      </c>
      <c r="L318" s="69">
        <v>22.8</v>
      </c>
      <c r="M318" s="16" t="s">
        <v>346</v>
      </c>
      <c r="N318" s="69">
        <v>1.42</v>
      </c>
      <c r="O318" s="69">
        <v>9.35</v>
      </c>
      <c r="P318" s="69">
        <v>4.65</v>
      </c>
      <c r="Q318" s="69">
        <v>11.28</v>
      </c>
      <c r="R318" s="69">
        <v>10.03</v>
      </c>
      <c r="S318" s="69">
        <v>9.02</v>
      </c>
      <c r="T318" s="69">
        <v>7.82</v>
      </c>
      <c r="U318" s="69">
        <v>6.49</v>
      </c>
      <c r="V318" s="69">
        <v>5.85</v>
      </c>
      <c r="W318" s="69">
        <v>29.42</v>
      </c>
      <c r="X318" s="69">
        <v>28.35</v>
      </c>
      <c r="Y318" s="69">
        <v>27.33</v>
      </c>
      <c r="Z318" s="69">
        <v>25.39</v>
      </c>
      <c r="AA318" s="69">
        <v>20.05</v>
      </c>
      <c r="AC318" s="69">
        <v>16.71</v>
      </c>
      <c r="AD318" s="69">
        <v>29.42</v>
      </c>
      <c r="AE318" s="69">
        <v>28.35</v>
      </c>
      <c r="AF318" s="69">
        <v>27.33</v>
      </c>
      <c r="AH318" s="69">
        <v>25.39</v>
      </c>
      <c r="AI318" s="69"/>
      <c r="AJ318" s="69">
        <v>42.55</v>
      </c>
      <c r="AK318" s="69">
        <v>52.2</v>
      </c>
    </row>
    <row r="319" spans="1:37" ht="12.75">
      <c r="A319" s="117">
        <v>313</v>
      </c>
      <c r="B319" s="69">
        <v>8.72</v>
      </c>
      <c r="C319" s="69">
        <v>11.06</v>
      </c>
      <c r="D319" s="69">
        <v>13.58</v>
      </c>
      <c r="E319" s="69">
        <v>28.2</v>
      </c>
      <c r="F319" s="118">
        <v>31890</v>
      </c>
      <c r="H319" s="69">
        <v>13.63</v>
      </c>
      <c r="I319" s="69">
        <v>16.7</v>
      </c>
      <c r="J319" s="69">
        <v>17.13</v>
      </c>
      <c r="K319" s="69">
        <v>20.4</v>
      </c>
      <c r="L319" s="69">
        <v>22.7</v>
      </c>
      <c r="M319" s="16" t="s">
        <v>347</v>
      </c>
      <c r="O319" s="69">
        <v>9.38</v>
      </c>
      <c r="P319" s="69">
        <v>4.66</v>
      </c>
      <c r="Q319" s="69">
        <v>11.36</v>
      </c>
      <c r="R319" s="69">
        <v>10.1</v>
      </c>
      <c r="S319" s="69">
        <v>9.08</v>
      </c>
      <c r="T319" s="69">
        <v>7.87</v>
      </c>
      <c r="U319" s="69">
        <v>6.54</v>
      </c>
      <c r="V319" s="69">
        <v>5.89</v>
      </c>
      <c r="W319" s="69">
        <v>29.64</v>
      </c>
      <c r="X319" s="69">
        <v>28.56</v>
      </c>
      <c r="Y319" s="69">
        <v>27.53</v>
      </c>
      <c r="Z319" s="69">
        <v>25.53</v>
      </c>
      <c r="AA319" s="69">
        <v>20.2</v>
      </c>
      <c r="AC319" s="69">
        <v>16.83</v>
      </c>
      <c r="AD319" s="69">
        <v>29.64</v>
      </c>
      <c r="AE319" s="69">
        <v>28.56</v>
      </c>
      <c r="AF319" s="69">
        <v>27.53</v>
      </c>
      <c r="AH319" s="69">
        <v>25.53</v>
      </c>
      <c r="AI319" s="69"/>
      <c r="AJ319" s="69">
        <v>42.5</v>
      </c>
      <c r="AK319" s="69">
        <v>52.1</v>
      </c>
    </row>
    <row r="320" spans="1:37" ht="12.75">
      <c r="A320" s="117">
        <v>314</v>
      </c>
      <c r="B320" s="69">
        <v>8.7</v>
      </c>
      <c r="C320" s="69">
        <v>11.04</v>
      </c>
      <c r="D320" s="69">
        <v>13.56</v>
      </c>
      <c r="E320" s="69">
        <v>28.15</v>
      </c>
      <c r="F320" s="118">
        <v>31850</v>
      </c>
      <c r="H320" s="69">
        <v>13.6</v>
      </c>
      <c r="I320" s="69">
        <v>16.65</v>
      </c>
      <c r="J320" s="69">
        <v>17.1</v>
      </c>
      <c r="K320" s="69">
        <v>20.35</v>
      </c>
      <c r="L320" s="69">
        <v>22.65</v>
      </c>
      <c r="M320" s="16" t="s">
        <v>348</v>
      </c>
      <c r="O320" s="69">
        <v>9.41</v>
      </c>
      <c r="P320" s="69">
        <v>4.68</v>
      </c>
      <c r="Q320" s="69">
        <v>11.44</v>
      </c>
      <c r="R320" s="69">
        <v>10.17</v>
      </c>
      <c r="S320" s="69">
        <v>9.13</v>
      </c>
      <c r="T320" s="69">
        <v>7.92</v>
      </c>
      <c r="U320" s="69">
        <v>6.58</v>
      </c>
      <c r="V320" s="69">
        <v>5.93</v>
      </c>
      <c r="W320" s="69">
        <v>29.86</v>
      </c>
      <c r="X320" s="69">
        <v>28.78</v>
      </c>
      <c r="Y320" s="69">
        <v>27.73</v>
      </c>
      <c r="Z320" s="69">
        <v>25.67</v>
      </c>
      <c r="AA320" s="69">
        <v>20.36</v>
      </c>
      <c r="AC320" s="69">
        <v>16.96</v>
      </c>
      <c r="AD320" s="69">
        <v>29.86</v>
      </c>
      <c r="AE320" s="69">
        <v>28.78</v>
      </c>
      <c r="AF320" s="69">
        <v>27.73</v>
      </c>
      <c r="AH320" s="69">
        <v>25.67</v>
      </c>
      <c r="AI320" s="69"/>
      <c r="AJ320" s="69">
        <v>42.4</v>
      </c>
      <c r="AK320" s="69">
        <v>52.05</v>
      </c>
    </row>
    <row r="321" spans="1:37" ht="12.75">
      <c r="A321" s="117">
        <v>315</v>
      </c>
      <c r="B321" s="69">
        <v>8.69</v>
      </c>
      <c r="C321" s="69">
        <v>11.02</v>
      </c>
      <c r="D321" s="69">
        <v>13.53</v>
      </c>
      <c r="E321" s="69">
        <v>28.1</v>
      </c>
      <c r="F321" s="118">
        <v>31810</v>
      </c>
      <c r="G321" s="69">
        <v>9.3</v>
      </c>
      <c r="H321" s="69">
        <v>13.57</v>
      </c>
      <c r="I321" s="69">
        <v>16.6</v>
      </c>
      <c r="J321" s="69">
        <v>17.05</v>
      </c>
      <c r="K321" s="69">
        <v>20.3</v>
      </c>
      <c r="L321" s="69">
        <v>22.6</v>
      </c>
      <c r="M321" s="16" t="s">
        <v>349</v>
      </c>
      <c r="N321" s="69">
        <v>1.43</v>
      </c>
      <c r="O321" s="69">
        <v>9.44</v>
      </c>
      <c r="P321" s="69">
        <v>4.69</v>
      </c>
      <c r="Q321" s="69">
        <v>11.51</v>
      </c>
      <c r="R321" s="69">
        <v>10.24</v>
      </c>
      <c r="S321" s="69">
        <v>9.19</v>
      </c>
      <c r="T321" s="69">
        <v>7.97</v>
      </c>
      <c r="U321" s="69">
        <v>6.63</v>
      </c>
      <c r="V321" s="69">
        <v>5.97</v>
      </c>
      <c r="W321" s="69">
        <v>30.08</v>
      </c>
      <c r="X321" s="69">
        <v>29</v>
      </c>
      <c r="Y321" s="69">
        <v>27.94</v>
      </c>
      <c r="Z321" s="69">
        <v>25.96</v>
      </c>
      <c r="AA321" s="69">
        <v>20.51</v>
      </c>
      <c r="AC321" s="69">
        <v>17.09</v>
      </c>
      <c r="AD321" s="69">
        <v>30.08</v>
      </c>
      <c r="AE321" s="69">
        <v>29</v>
      </c>
      <c r="AF321" s="69">
        <v>27.94</v>
      </c>
      <c r="AH321" s="69">
        <v>25.96</v>
      </c>
      <c r="AI321" s="69"/>
      <c r="AJ321" s="69">
        <v>42.3</v>
      </c>
      <c r="AK321" s="69">
        <v>52</v>
      </c>
    </row>
    <row r="322" spans="1:37" ht="12.75">
      <c r="A322" s="117">
        <v>316</v>
      </c>
      <c r="B322" s="69">
        <v>8.67</v>
      </c>
      <c r="C322" s="69">
        <v>11</v>
      </c>
      <c r="D322" s="69">
        <v>13.5</v>
      </c>
      <c r="E322" s="69">
        <v>28.05</v>
      </c>
      <c r="F322" s="118">
        <v>31770</v>
      </c>
      <c r="H322" s="69">
        <v>13.53</v>
      </c>
      <c r="I322" s="69">
        <v>16.57</v>
      </c>
      <c r="J322" s="69">
        <v>17</v>
      </c>
      <c r="K322" s="69">
        <v>20.25</v>
      </c>
      <c r="L322" s="69">
        <v>22.55</v>
      </c>
      <c r="M322" s="16" t="s">
        <v>350</v>
      </c>
      <c r="O322" s="69">
        <v>9.47</v>
      </c>
      <c r="P322" s="69">
        <v>4.7</v>
      </c>
      <c r="Q322" s="69">
        <v>11.59</v>
      </c>
      <c r="R322" s="69">
        <v>10.31</v>
      </c>
      <c r="S322" s="69">
        <v>9.25</v>
      </c>
      <c r="T322" s="69">
        <v>8.02</v>
      </c>
      <c r="U322" s="69">
        <v>6.67</v>
      </c>
      <c r="V322" s="69">
        <v>6.02</v>
      </c>
      <c r="W322" s="69">
        <v>30.3</v>
      </c>
      <c r="X322" s="69">
        <v>29.21</v>
      </c>
      <c r="Y322" s="69">
        <v>28.14</v>
      </c>
      <c r="Z322" s="69">
        <v>26.15</v>
      </c>
      <c r="AA322" s="69">
        <v>20.67</v>
      </c>
      <c r="AC322" s="69">
        <v>17.22</v>
      </c>
      <c r="AD322" s="69">
        <v>30.3</v>
      </c>
      <c r="AE322" s="69">
        <v>29.21</v>
      </c>
      <c r="AF322" s="69">
        <v>28.14</v>
      </c>
      <c r="AH322" s="69">
        <v>26.15</v>
      </c>
      <c r="AI322" s="69"/>
      <c r="AJ322" s="69">
        <v>42.25</v>
      </c>
      <c r="AK322" s="69">
        <v>51.9</v>
      </c>
    </row>
    <row r="323" spans="1:37" ht="12.75">
      <c r="A323" s="117">
        <v>317</v>
      </c>
      <c r="B323" s="69">
        <v>8.66</v>
      </c>
      <c r="C323" s="69">
        <v>10.98</v>
      </c>
      <c r="D323" s="69">
        <v>13.48</v>
      </c>
      <c r="E323" s="69">
        <v>28</v>
      </c>
      <c r="F323" s="118">
        <v>31720</v>
      </c>
      <c r="H323" s="69">
        <v>13.5</v>
      </c>
      <c r="I323" s="69">
        <v>16.53</v>
      </c>
      <c r="J323" s="69">
        <v>16.95</v>
      </c>
      <c r="K323" s="69">
        <v>20.2</v>
      </c>
      <c r="L323" s="69">
        <v>22.5</v>
      </c>
      <c r="M323" s="16" t="s">
        <v>351</v>
      </c>
      <c r="N323" s="69">
        <v>1.44</v>
      </c>
      <c r="O323" s="69">
        <v>9.5</v>
      </c>
      <c r="P323" s="69">
        <v>4.72</v>
      </c>
      <c r="Q323" s="69">
        <v>11.67</v>
      </c>
      <c r="R323" s="69">
        <v>10.38</v>
      </c>
      <c r="S323" s="69">
        <v>9.32</v>
      </c>
      <c r="T323" s="69">
        <v>8.07</v>
      </c>
      <c r="U323" s="69">
        <v>6.71</v>
      </c>
      <c r="V323" s="69">
        <v>6.06</v>
      </c>
      <c r="W323" s="69">
        <v>30.53</v>
      </c>
      <c r="X323" s="69">
        <v>29.42</v>
      </c>
      <c r="Y323" s="69">
        <v>28.35</v>
      </c>
      <c r="Z323" s="69">
        <v>26.34</v>
      </c>
      <c r="AA323" s="69">
        <v>20.82</v>
      </c>
      <c r="AC323" s="69">
        <v>17.33</v>
      </c>
      <c r="AD323" s="69">
        <v>30.53</v>
      </c>
      <c r="AE323" s="69">
        <v>29.42</v>
      </c>
      <c r="AF323" s="69">
        <v>28.35</v>
      </c>
      <c r="AH323" s="69">
        <v>26.34</v>
      </c>
      <c r="AI323" s="69"/>
      <c r="AJ323" s="69">
        <v>42.2</v>
      </c>
      <c r="AK323" s="69">
        <v>51.8</v>
      </c>
    </row>
    <row r="324" spans="1:37" ht="12.75">
      <c r="A324" s="117">
        <v>318</v>
      </c>
      <c r="B324" s="69">
        <v>8.65</v>
      </c>
      <c r="C324" s="69">
        <v>10.96</v>
      </c>
      <c r="D324" s="69">
        <v>13.46</v>
      </c>
      <c r="E324" s="69">
        <v>27.95</v>
      </c>
      <c r="F324" s="118">
        <v>31680</v>
      </c>
      <c r="H324" s="69">
        <v>13.47</v>
      </c>
      <c r="I324" s="69">
        <v>16.5</v>
      </c>
      <c r="J324" s="69">
        <v>16.9</v>
      </c>
      <c r="K324" s="69">
        <v>20.15</v>
      </c>
      <c r="L324" s="69">
        <v>22.4</v>
      </c>
      <c r="M324" s="16" t="s">
        <v>352</v>
      </c>
      <c r="O324" s="69">
        <v>9.53</v>
      </c>
      <c r="P324" s="69">
        <v>4.73</v>
      </c>
      <c r="Q324" s="69">
        <v>11.76</v>
      </c>
      <c r="R324" s="69">
        <v>10.45</v>
      </c>
      <c r="S324" s="69">
        <v>9.38</v>
      </c>
      <c r="T324" s="69">
        <v>8.12</v>
      </c>
      <c r="U324" s="69">
        <v>6.76</v>
      </c>
      <c r="V324" s="69">
        <v>6.1</v>
      </c>
      <c r="W324" s="69">
        <v>30.75</v>
      </c>
      <c r="X324" s="69">
        <v>29.64</v>
      </c>
      <c r="Y324" s="69">
        <v>28.56</v>
      </c>
      <c r="Z324" s="69">
        <v>26.53</v>
      </c>
      <c r="AA324" s="69">
        <v>20.98</v>
      </c>
      <c r="AC324" s="69">
        <v>17.48</v>
      </c>
      <c r="AD324" s="69">
        <v>30.75</v>
      </c>
      <c r="AE324" s="69">
        <v>29.64</v>
      </c>
      <c r="AF324" s="69">
        <v>28.56</v>
      </c>
      <c r="AH324" s="69">
        <v>26.53</v>
      </c>
      <c r="AI324" s="69"/>
      <c r="AJ324" s="69">
        <v>42.1</v>
      </c>
      <c r="AK324" s="69">
        <v>51.7</v>
      </c>
    </row>
    <row r="325" spans="1:37" ht="12.75">
      <c r="A325" s="117">
        <v>319</v>
      </c>
      <c r="B325" s="69">
        <v>8.64</v>
      </c>
      <c r="C325" s="69">
        <v>10.95</v>
      </c>
      <c r="D325" s="69">
        <v>13.44</v>
      </c>
      <c r="E325" s="69">
        <v>27.9</v>
      </c>
      <c r="F325" s="118">
        <v>31640</v>
      </c>
      <c r="H325" s="69">
        <v>13.43</v>
      </c>
      <c r="I325" s="69">
        <v>16.45</v>
      </c>
      <c r="J325" s="69">
        <v>16.87</v>
      </c>
      <c r="K325" s="69">
        <v>20.1</v>
      </c>
      <c r="L325" s="69">
        <v>22.35</v>
      </c>
      <c r="M325" s="16" t="s">
        <v>353</v>
      </c>
      <c r="O325" s="69">
        <v>9.57</v>
      </c>
      <c r="P325" s="69">
        <v>4.75</v>
      </c>
      <c r="Q325" s="69">
        <v>11.84</v>
      </c>
      <c r="R325" s="69">
        <v>10.53</v>
      </c>
      <c r="S325" s="69">
        <v>9.44</v>
      </c>
      <c r="T325" s="69">
        <v>8.18</v>
      </c>
      <c r="U325" s="69">
        <v>6.81</v>
      </c>
      <c r="V325" s="69">
        <v>6.14</v>
      </c>
      <c r="W325" s="69">
        <v>30.98</v>
      </c>
      <c r="X325" s="69">
        <v>29.86</v>
      </c>
      <c r="Y325" s="69">
        <v>28.78</v>
      </c>
      <c r="Z325" s="69">
        <v>26.73</v>
      </c>
      <c r="AA325" s="69">
        <v>21.14</v>
      </c>
      <c r="AC325" s="69">
        <v>17.62</v>
      </c>
      <c r="AD325" s="69">
        <v>30.98</v>
      </c>
      <c r="AE325" s="69">
        <v>29.86</v>
      </c>
      <c r="AF325" s="69">
        <v>28.78</v>
      </c>
      <c r="AH325" s="69">
        <v>26.73</v>
      </c>
      <c r="AI325" s="69"/>
      <c r="AJ325" s="69">
        <v>42.05</v>
      </c>
      <c r="AK325" s="69">
        <v>51.6</v>
      </c>
    </row>
    <row r="326" spans="1:37" ht="12.75">
      <c r="A326" s="117">
        <v>320</v>
      </c>
      <c r="B326" s="69">
        <v>8.63</v>
      </c>
      <c r="C326" s="69">
        <v>10.94</v>
      </c>
      <c r="D326" s="69">
        <v>13.42</v>
      </c>
      <c r="E326" s="69">
        <v>27.85</v>
      </c>
      <c r="F326" s="118">
        <v>31600</v>
      </c>
      <c r="G326" s="69">
        <v>9.2</v>
      </c>
      <c r="H326" s="69">
        <v>13.4</v>
      </c>
      <c r="I326" s="69">
        <v>16.4</v>
      </c>
      <c r="J326" s="69">
        <v>16.83</v>
      </c>
      <c r="K326" s="69">
        <v>20.05</v>
      </c>
      <c r="L326" s="69">
        <v>22.3</v>
      </c>
      <c r="M326" s="16" t="s">
        <v>354</v>
      </c>
      <c r="N326" s="69">
        <v>1.45</v>
      </c>
      <c r="O326" s="69">
        <v>9.6</v>
      </c>
      <c r="P326" s="69">
        <v>4.76</v>
      </c>
      <c r="Q326" s="69">
        <v>11.92</v>
      </c>
      <c r="R326" s="69">
        <v>10.6</v>
      </c>
      <c r="S326" s="69">
        <v>9.5</v>
      </c>
      <c r="T326" s="69">
        <v>8.23</v>
      </c>
      <c r="U326" s="69">
        <v>6.86</v>
      </c>
      <c r="V326" s="69">
        <v>6.18</v>
      </c>
      <c r="W326" s="69">
        <v>31.21</v>
      </c>
      <c r="X326" s="69">
        <v>30.08</v>
      </c>
      <c r="Y326" s="69">
        <v>29</v>
      </c>
      <c r="Z326" s="69">
        <v>26.9</v>
      </c>
      <c r="AA326" s="69">
        <v>21.31</v>
      </c>
      <c r="AC326" s="69">
        <v>17.75</v>
      </c>
      <c r="AD326" s="69">
        <v>31.21</v>
      </c>
      <c r="AE326" s="69">
        <v>30.08</v>
      </c>
      <c r="AF326" s="69">
        <v>29</v>
      </c>
      <c r="AH326" s="69">
        <v>26.9</v>
      </c>
      <c r="AI326" s="69"/>
      <c r="AJ326" s="69">
        <v>42</v>
      </c>
      <c r="AK326" s="69">
        <v>51.5</v>
      </c>
    </row>
    <row r="327" spans="1:37" ht="12.75">
      <c r="A327" s="117">
        <v>321</v>
      </c>
      <c r="B327" s="69">
        <v>8.61</v>
      </c>
      <c r="C327" s="69">
        <v>10.92</v>
      </c>
      <c r="D327" s="69">
        <v>13.4</v>
      </c>
      <c r="E327" s="69">
        <v>27.8</v>
      </c>
      <c r="F327" s="118">
        <v>31560</v>
      </c>
      <c r="H327" s="69">
        <v>13.37</v>
      </c>
      <c r="I327" s="69">
        <v>16.37</v>
      </c>
      <c r="J327" s="69">
        <v>16.8</v>
      </c>
      <c r="K327" s="69">
        <v>20</v>
      </c>
      <c r="L327" s="69">
        <v>22.2</v>
      </c>
      <c r="M327" s="16" t="s">
        <v>355</v>
      </c>
      <c r="O327" s="69">
        <v>9.63</v>
      </c>
      <c r="P327" s="69">
        <v>4.78</v>
      </c>
      <c r="Q327" s="69">
        <v>12</v>
      </c>
      <c r="R327" s="69">
        <v>10.67</v>
      </c>
      <c r="S327" s="69">
        <v>9.57</v>
      </c>
      <c r="T327" s="69">
        <v>8.29</v>
      </c>
      <c r="U327" s="69">
        <v>6.91</v>
      </c>
      <c r="V327" s="69">
        <v>6.22</v>
      </c>
      <c r="W327" s="69">
        <v>31.44</v>
      </c>
      <c r="X327" s="69">
        <v>30.3</v>
      </c>
      <c r="Y327" s="69">
        <v>29.21</v>
      </c>
      <c r="Z327" s="69">
        <v>27.13</v>
      </c>
      <c r="AA327" s="69">
        <v>21.47</v>
      </c>
      <c r="AC327" s="69">
        <v>17.89</v>
      </c>
      <c r="AD327" s="69">
        <v>31.44</v>
      </c>
      <c r="AE327" s="69">
        <v>30.3</v>
      </c>
      <c r="AF327" s="69">
        <v>29.21</v>
      </c>
      <c r="AH327" s="69">
        <v>27.13</v>
      </c>
      <c r="AI327" s="69"/>
      <c r="AJ327" s="69">
        <v>41.9</v>
      </c>
      <c r="AK327" s="69">
        <v>51.4</v>
      </c>
    </row>
    <row r="328" spans="1:37" ht="12.75">
      <c r="A328" s="117">
        <v>322</v>
      </c>
      <c r="B328" s="69">
        <v>8.6</v>
      </c>
      <c r="C328" s="69">
        <v>10.9</v>
      </c>
      <c r="D328" s="69">
        <v>13.38</v>
      </c>
      <c r="E328" s="69">
        <v>27.75</v>
      </c>
      <c r="F328" s="118">
        <v>31520</v>
      </c>
      <c r="H328" s="69">
        <v>13.33</v>
      </c>
      <c r="I328" s="69">
        <v>16.33</v>
      </c>
      <c r="J328" s="69">
        <v>16.75</v>
      </c>
      <c r="K328" s="69">
        <v>19.95</v>
      </c>
      <c r="L328" s="69">
        <v>22.15</v>
      </c>
      <c r="M328" s="16" t="s">
        <v>356</v>
      </c>
      <c r="N328" s="69">
        <v>1.46</v>
      </c>
      <c r="O328" s="69">
        <v>9.66</v>
      </c>
      <c r="P328" s="69">
        <v>4.79</v>
      </c>
      <c r="Q328" s="69">
        <v>12.09</v>
      </c>
      <c r="R328" s="69">
        <v>10.74</v>
      </c>
      <c r="S328" s="69">
        <v>9.63</v>
      </c>
      <c r="T328" s="69">
        <v>8.34</v>
      </c>
      <c r="U328" s="69">
        <v>6.95</v>
      </c>
      <c r="V328" s="69">
        <v>6.27</v>
      </c>
      <c r="W328" s="69">
        <v>31.67</v>
      </c>
      <c r="X328" s="69">
        <v>30.53</v>
      </c>
      <c r="Y328" s="69">
        <v>29.42</v>
      </c>
      <c r="Z328" s="69">
        <v>27.33</v>
      </c>
      <c r="AA328" s="69">
        <v>21.63</v>
      </c>
      <c r="AC328" s="69">
        <v>18.03</v>
      </c>
      <c r="AD328" s="69">
        <v>31.67</v>
      </c>
      <c r="AE328" s="69">
        <v>30.53</v>
      </c>
      <c r="AF328" s="69">
        <v>29.42</v>
      </c>
      <c r="AH328" s="69">
        <v>27.33</v>
      </c>
      <c r="AI328" s="69"/>
      <c r="AJ328" s="69">
        <v>41.85</v>
      </c>
      <c r="AK328" s="69">
        <v>51.35</v>
      </c>
    </row>
    <row r="329" spans="1:37" ht="12.75">
      <c r="A329" s="117">
        <v>323</v>
      </c>
      <c r="B329" s="69">
        <v>8.59</v>
      </c>
      <c r="C329" s="69">
        <v>10.88</v>
      </c>
      <c r="D329" s="69">
        <v>13.36</v>
      </c>
      <c r="E329" s="69">
        <v>27.7</v>
      </c>
      <c r="F329" s="118">
        <v>31480</v>
      </c>
      <c r="H329" s="69">
        <v>13.3</v>
      </c>
      <c r="I329" s="69">
        <v>16.3</v>
      </c>
      <c r="J329" s="69">
        <v>16.7</v>
      </c>
      <c r="K329" s="69">
        <v>19.9</v>
      </c>
      <c r="L329" s="69">
        <v>22.1</v>
      </c>
      <c r="M329" s="16" t="s">
        <v>357</v>
      </c>
      <c r="O329" s="69">
        <v>9.69</v>
      </c>
      <c r="P329" s="69">
        <v>4.81</v>
      </c>
      <c r="Q329" s="69">
        <v>12.17</v>
      </c>
      <c r="R329" s="69">
        <v>10.82</v>
      </c>
      <c r="S329" s="69">
        <v>9.69</v>
      </c>
      <c r="T329" s="69">
        <v>8.4</v>
      </c>
      <c r="U329" s="69">
        <v>7</v>
      </c>
      <c r="V329" s="69">
        <v>6.31</v>
      </c>
      <c r="W329" s="69">
        <v>31.91</v>
      </c>
      <c r="X329" s="69">
        <v>30.75</v>
      </c>
      <c r="Y329" s="69">
        <v>29.64</v>
      </c>
      <c r="Z329" s="69">
        <v>27.53</v>
      </c>
      <c r="AA329" s="69">
        <v>21.79</v>
      </c>
      <c r="AC329" s="69">
        <v>18.16</v>
      </c>
      <c r="AD329" s="69">
        <v>31.91</v>
      </c>
      <c r="AE329" s="69">
        <v>30.75</v>
      </c>
      <c r="AF329" s="69">
        <v>29.64</v>
      </c>
      <c r="AH329" s="69">
        <v>27.53</v>
      </c>
      <c r="AI329" s="69"/>
      <c r="AJ329" s="69">
        <v>41.8</v>
      </c>
      <c r="AK329" s="69">
        <v>51.3</v>
      </c>
    </row>
    <row r="330" spans="1:37" ht="12.75">
      <c r="A330" s="117">
        <v>324</v>
      </c>
      <c r="B330" s="69">
        <v>8.57</v>
      </c>
      <c r="C330" s="69">
        <v>10.86</v>
      </c>
      <c r="D330" s="69">
        <v>13.33</v>
      </c>
      <c r="E330" s="69">
        <v>27.6</v>
      </c>
      <c r="F330" s="118">
        <v>31440</v>
      </c>
      <c r="H330" s="69">
        <v>13.27</v>
      </c>
      <c r="I330" s="69">
        <v>16.25</v>
      </c>
      <c r="J330" s="69">
        <v>16.65</v>
      </c>
      <c r="K330" s="69">
        <v>19.85</v>
      </c>
      <c r="L330" s="69">
        <v>22</v>
      </c>
      <c r="M330" s="16" t="s">
        <v>358</v>
      </c>
      <c r="O330" s="69">
        <v>9.72</v>
      </c>
      <c r="P330" s="69">
        <v>4.82</v>
      </c>
      <c r="Q330" s="69">
        <v>12.25</v>
      </c>
      <c r="R330" s="69">
        <v>10.89</v>
      </c>
      <c r="S330" s="69">
        <v>9.75</v>
      </c>
      <c r="T330" s="69">
        <v>8.45</v>
      </c>
      <c r="U330" s="69">
        <v>7.05</v>
      </c>
      <c r="V330" s="69">
        <v>6.36</v>
      </c>
      <c r="W330" s="69">
        <v>32.14</v>
      </c>
      <c r="X330" s="69">
        <v>30.98</v>
      </c>
      <c r="Y330" s="69">
        <v>29.86</v>
      </c>
      <c r="Z330" s="69">
        <v>27.73</v>
      </c>
      <c r="AA330" s="69">
        <v>21.96</v>
      </c>
      <c r="AC330" s="69">
        <v>18.3</v>
      </c>
      <c r="AD330" s="69">
        <v>32.14</v>
      </c>
      <c r="AE330" s="69">
        <v>30.98</v>
      </c>
      <c r="AF330" s="69">
        <v>29.86</v>
      </c>
      <c r="AH330" s="69">
        <v>27.73</v>
      </c>
      <c r="AI330" s="69"/>
      <c r="AJ330" s="69">
        <v>41.7</v>
      </c>
      <c r="AK330" s="69">
        <v>51.2</v>
      </c>
    </row>
    <row r="331" spans="1:37" ht="12.75">
      <c r="A331" s="117">
        <v>325</v>
      </c>
      <c r="B331" s="69">
        <v>8.56</v>
      </c>
      <c r="C331" s="69">
        <v>10.84</v>
      </c>
      <c r="D331" s="69">
        <v>13.3</v>
      </c>
      <c r="E331" s="69">
        <v>27.55</v>
      </c>
      <c r="F331" s="118">
        <v>31400</v>
      </c>
      <c r="G331" s="69">
        <v>9.1</v>
      </c>
      <c r="H331" s="69">
        <v>13.23</v>
      </c>
      <c r="I331" s="69">
        <v>16.2</v>
      </c>
      <c r="J331" s="69">
        <v>16.6</v>
      </c>
      <c r="K331" s="69">
        <v>19.8</v>
      </c>
      <c r="L331" s="69">
        <v>21.95</v>
      </c>
      <c r="M331" s="16" t="s">
        <v>359</v>
      </c>
      <c r="N331" s="69">
        <v>1.47</v>
      </c>
      <c r="O331" s="69">
        <v>9.75</v>
      </c>
      <c r="P331" s="69">
        <v>4.84</v>
      </c>
      <c r="Q331" s="69">
        <v>12.34</v>
      </c>
      <c r="R331" s="69">
        <v>10.97</v>
      </c>
      <c r="S331" s="69">
        <v>9.82</v>
      </c>
      <c r="T331" s="69">
        <v>8.51</v>
      </c>
      <c r="U331" s="69">
        <v>7.1</v>
      </c>
      <c r="V331" s="69">
        <v>6.4</v>
      </c>
      <c r="W331" s="69">
        <v>32.38</v>
      </c>
      <c r="X331" s="69">
        <v>31.21</v>
      </c>
      <c r="Y331" s="69">
        <v>30.08</v>
      </c>
      <c r="Z331" s="69">
        <v>27.94</v>
      </c>
      <c r="AA331" s="69">
        <v>22.13</v>
      </c>
      <c r="AC331" s="69">
        <v>18.44</v>
      </c>
      <c r="AD331" s="69">
        <v>32.38</v>
      </c>
      <c r="AE331" s="69">
        <v>31.21</v>
      </c>
      <c r="AF331" s="69">
        <v>30.08</v>
      </c>
      <c r="AH331" s="69">
        <v>27.94</v>
      </c>
      <c r="AI331" s="69"/>
      <c r="AJ331" s="69">
        <v>41.65</v>
      </c>
      <c r="AK331" s="69">
        <v>51.1</v>
      </c>
    </row>
    <row r="332" spans="1:37" ht="12.75">
      <c r="A332" s="117">
        <v>326</v>
      </c>
      <c r="B332" s="69">
        <v>8.54</v>
      </c>
      <c r="C332" s="69">
        <v>10.82</v>
      </c>
      <c r="D332" s="69">
        <v>13.28</v>
      </c>
      <c r="E332" s="69">
        <v>27.5</v>
      </c>
      <c r="F332" s="118">
        <v>31350</v>
      </c>
      <c r="H332" s="69">
        <v>13.2</v>
      </c>
      <c r="I332" s="69">
        <v>16.17</v>
      </c>
      <c r="J332" s="69">
        <v>16.57</v>
      </c>
      <c r="K332" s="69">
        <v>19.75</v>
      </c>
      <c r="L332" s="69">
        <v>21.9</v>
      </c>
      <c r="M332" s="16" t="s">
        <v>360</v>
      </c>
      <c r="O332" s="69">
        <v>9.78</v>
      </c>
      <c r="P332" s="69">
        <v>4.85</v>
      </c>
      <c r="Q332" s="69">
        <v>12.42</v>
      </c>
      <c r="R332" s="69">
        <v>11.04</v>
      </c>
      <c r="S332" s="69">
        <v>9.88</v>
      </c>
      <c r="T332" s="69">
        <v>8.56</v>
      </c>
      <c r="V332" s="69">
        <v>6.45</v>
      </c>
      <c r="W332" s="69">
        <v>32.62</v>
      </c>
      <c r="X332" s="69">
        <v>31.44</v>
      </c>
      <c r="Y332" s="69">
        <v>30.3</v>
      </c>
      <c r="Z332" s="69">
        <v>28.14</v>
      </c>
      <c r="AA332" s="69">
        <v>22.3</v>
      </c>
      <c r="AC332" s="69">
        <v>18.58</v>
      </c>
      <c r="AD332" s="69">
        <v>32.62</v>
      </c>
      <c r="AE332" s="69">
        <v>31.44</v>
      </c>
      <c r="AF332" s="69">
        <v>30.3</v>
      </c>
      <c r="AH332" s="69">
        <v>28.14</v>
      </c>
      <c r="AI332" s="69"/>
      <c r="AJ332" s="69">
        <v>41.6</v>
      </c>
      <c r="AK332" s="69">
        <v>51</v>
      </c>
    </row>
    <row r="333" spans="1:37" ht="12.75">
      <c r="A333" s="117">
        <v>327</v>
      </c>
      <c r="B333" s="69">
        <v>8.53</v>
      </c>
      <c r="C333" s="69">
        <v>10.8</v>
      </c>
      <c r="D333" s="69">
        <v>13.26</v>
      </c>
      <c r="E333" s="69">
        <v>27.45</v>
      </c>
      <c r="F333" s="118">
        <v>31310</v>
      </c>
      <c r="H333" s="69">
        <v>13.17</v>
      </c>
      <c r="I333" s="69">
        <v>16.13</v>
      </c>
      <c r="J333" s="69">
        <v>16.53</v>
      </c>
      <c r="K333" s="69">
        <v>19.7</v>
      </c>
      <c r="L333" s="69">
        <v>21.8</v>
      </c>
      <c r="M333" s="16" t="s">
        <v>361</v>
      </c>
      <c r="O333" s="69">
        <v>9.82</v>
      </c>
      <c r="P333" s="69">
        <v>4.87</v>
      </c>
      <c r="Q333" s="69">
        <v>12.51</v>
      </c>
      <c r="R333" s="69">
        <v>11.12</v>
      </c>
      <c r="S333" s="69">
        <v>9.95</v>
      </c>
      <c r="T333" s="69">
        <v>8.61</v>
      </c>
      <c r="V333" s="69">
        <v>6.49</v>
      </c>
      <c r="W333" s="69">
        <v>32.86</v>
      </c>
      <c r="X333" s="69">
        <v>31.67</v>
      </c>
      <c r="Y333" s="69">
        <v>30.53</v>
      </c>
      <c r="Z333" s="69">
        <v>28.35</v>
      </c>
      <c r="AA333" s="69">
        <v>22.47</v>
      </c>
      <c r="AC333" s="69">
        <v>18.72</v>
      </c>
      <c r="AD333" s="69">
        <v>32.86</v>
      </c>
      <c r="AE333" s="69">
        <v>31.67</v>
      </c>
      <c r="AF333" s="69">
        <v>30.53</v>
      </c>
      <c r="AH333" s="69">
        <v>28.35</v>
      </c>
      <c r="AI333" s="69"/>
      <c r="AJ333" s="69">
        <v>41.5</v>
      </c>
      <c r="AK333" s="69">
        <v>50.95</v>
      </c>
    </row>
    <row r="334" spans="1:37" ht="12.75">
      <c r="A334" s="117">
        <v>328</v>
      </c>
      <c r="B334" s="69">
        <v>8.52</v>
      </c>
      <c r="C334" s="69">
        <v>10.78</v>
      </c>
      <c r="D334" s="69">
        <v>13.24</v>
      </c>
      <c r="E334" s="69">
        <v>27.4</v>
      </c>
      <c r="F334" s="118">
        <v>31270</v>
      </c>
      <c r="H334" s="69">
        <v>13.13</v>
      </c>
      <c r="I334" s="69">
        <v>16.1</v>
      </c>
      <c r="J334" s="69">
        <v>16.5</v>
      </c>
      <c r="K334" s="69">
        <v>19.65</v>
      </c>
      <c r="L334" s="69">
        <v>21.7</v>
      </c>
      <c r="M334" s="16" t="s">
        <v>362</v>
      </c>
      <c r="N334" s="69">
        <v>1.48</v>
      </c>
      <c r="O334" s="69">
        <v>9.85</v>
      </c>
      <c r="P334" s="69">
        <v>4.88</v>
      </c>
      <c r="Q334" s="69">
        <v>12.59</v>
      </c>
      <c r="R334" s="69">
        <v>11.2</v>
      </c>
      <c r="S334" s="69">
        <v>10.01</v>
      </c>
      <c r="T334" s="69">
        <v>8.67</v>
      </c>
      <c r="V334" s="69">
        <v>6.54</v>
      </c>
      <c r="W334" s="69">
        <v>33.1</v>
      </c>
      <c r="X334" s="69">
        <v>31.91</v>
      </c>
      <c r="Y334" s="69">
        <v>30.75</v>
      </c>
      <c r="Z334" s="69">
        <v>28.56</v>
      </c>
      <c r="AA334" s="69">
        <v>22.64</v>
      </c>
      <c r="AC334" s="69">
        <v>18.87</v>
      </c>
      <c r="AD334" s="69">
        <v>33.1</v>
      </c>
      <c r="AE334" s="69">
        <v>31.91</v>
      </c>
      <c r="AF334" s="69">
        <v>30.75</v>
      </c>
      <c r="AH334" s="69">
        <v>28.56</v>
      </c>
      <c r="AI334" s="69"/>
      <c r="AJ334" s="69">
        <v>41.45</v>
      </c>
      <c r="AK334" s="69">
        <v>50.9</v>
      </c>
    </row>
    <row r="335" spans="1:37" ht="12.75">
      <c r="A335" s="117">
        <v>329</v>
      </c>
      <c r="B335" s="69">
        <v>8.5</v>
      </c>
      <c r="C335" s="69">
        <v>10.76</v>
      </c>
      <c r="D335" s="69">
        <v>13.22</v>
      </c>
      <c r="E335" s="69">
        <v>27.35</v>
      </c>
      <c r="F335" s="118">
        <v>31230</v>
      </c>
      <c r="G335" s="69">
        <v>9</v>
      </c>
      <c r="H335" s="69">
        <v>13.1</v>
      </c>
      <c r="I335" s="69">
        <v>16.05</v>
      </c>
      <c r="J335" s="69">
        <v>16.45</v>
      </c>
      <c r="K335" s="69">
        <v>19.6</v>
      </c>
      <c r="L335" s="69">
        <v>21.65</v>
      </c>
      <c r="M335" s="16" t="s">
        <v>363</v>
      </c>
      <c r="O335" s="69">
        <v>9.88</v>
      </c>
      <c r="P335" s="69">
        <v>4.9</v>
      </c>
      <c r="Q335" s="69">
        <v>12.68</v>
      </c>
      <c r="R335" s="69">
        <v>11.28</v>
      </c>
      <c r="S335" s="69">
        <v>10.08</v>
      </c>
      <c r="T335" s="69">
        <v>8.73</v>
      </c>
      <c r="V335" s="69">
        <v>6.58</v>
      </c>
      <c r="W335" s="69">
        <v>33.35</v>
      </c>
      <c r="X335" s="69">
        <v>32.14</v>
      </c>
      <c r="Y335" s="69">
        <v>30.98</v>
      </c>
      <c r="Z335" s="69">
        <v>28.78</v>
      </c>
      <c r="AA335" s="69">
        <v>22.81</v>
      </c>
      <c r="AC335" s="69">
        <v>19.01</v>
      </c>
      <c r="AD335" s="69">
        <v>33.35</v>
      </c>
      <c r="AE335" s="69">
        <v>32.14</v>
      </c>
      <c r="AF335" s="69">
        <v>30.98</v>
      </c>
      <c r="AH335" s="69">
        <v>28.78</v>
      </c>
      <c r="AI335" s="69"/>
      <c r="AJ335" s="69">
        <v>41.4</v>
      </c>
      <c r="AK335" s="69">
        <v>50.8</v>
      </c>
    </row>
    <row r="336" spans="1:37" ht="12.75">
      <c r="A336" s="117">
        <v>330</v>
      </c>
      <c r="B336" s="69">
        <v>8.49</v>
      </c>
      <c r="C336" s="69">
        <v>10.75</v>
      </c>
      <c r="D336" s="69">
        <v>13.2</v>
      </c>
      <c r="E336" s="69">
        <v>27.3</v>
      </c>
      <c r="F336" s="118">
        <v>31190</v>
      </c>
      <c r="H336" s="69">
        <v>13.07</v>
      </c>
      <c r="I336" s="69">
        <v>16</v>
      </c>
      <c r="J336" s="69">
        <v>16.4</v>
      </c>
      <c r="K336" s="69">
        <v>19.5</v>
      </c>
      <c r="L336" s="69">
        <v>21.6</v>
      </c>
      <c r="M336" s="16" t="s">
        <v>364</v>
      </c>
      <c r="N336" s="69">
        <v>1.49</v>
      </c>
      <c r="O336" s="69">
        <v>9.91</v>
      </c>
      <c r="P336" s="69">
        <v>4.91</v>
      </c>
      <c r="Q336" s="69">
        <v>12.77</v>
      </c>
      <c r="R336" s="69">
        <v>11.36</v>
      </c>
      <c r="S336" s="69">
        <v>10.14</v>
      </c>
      <c r="T336" s="69">
        <v>8.78</v>
      </c>
      <c r="V336" s="69">
        <v>6.63</v>
      </c>
      <c r="W336" s="69">
        <v>33.59</v>
      </c>
      <c r="X336" s="69">
        <v>32.38</v>
      </c>
      <c r="Y336" s="69">
        <v>31.21</v>
      </c>
      <c r="Z336" s="69">
        <v>29</v>
      </c>
      <c r="AA336" s="69">
        <v>23</v>
      </c>
      <c r="AC336" s="69">
        <v>19.16</v>
      </c>
      <c r="AD336" s="69">
        <v>33.59</v>
      </c>
      <c r="AE336" s="69">
        <v>32.38</v>
      </c>
      <c r="AF336" s="69">
        <v>31.21</v>
      </c>
      <c r="AH336" s="69">
        <v>29</v>
      </c>
      <c r="AI336" s="69"/>
      <c r="AJ336" s="69">
        <v>41.3</v>
      </c>
      <c r="AK336" s="69">
        <v>50.7</v>
      </c>
    </row>
    <row r="337" spans="1:37" ht="12.75">
      <c r="A337" s="117">
        <v>331</v>
      </c>
      <c r="B337" s="69">
        <v>8.47</v>
      </c>
      <c r="C337" s="69">
        <v>10.74</v>
      </c>
      <c r="D337" s="69">
        <v>13.18</v>
      </c>
      <c r="E337" s="69">
        <v>27.25</v>
      </c>
      <c r="F337" s="118">
        <v>31150</v>
      </c>
      <c r="H337" s="69">
        <v>13.03</v>
      </c>
      <c r="I337" s="69">
        <v>15.95</v>
      </c>
      <c r="J337" s="69">
        <v>16.37</v>
      </c>
      <c r="K337" s="69">
        <v>19.45</v>
      </c>
      <c r="L337" s="69">
        <v>21.5</v>
      </c>
      <c r="M337" s="16" t="s">
        <v>365</v>
      </c>
      <c r="O337" s="69">
        <v>9.94</v>
      </c>
      <c r="P337" s="69">
        <v>4.93</v>
      </c>
      <c r="Q337" s="69">
        <v>12.86</v>
      </c>
      <c r="R337" s="69">
        <v>11.44</v>
      </c>
      <c r="S337" s="69">
        <v>10.21</v>
      </c>
      <c r="T337" s="69">
        <v>8.84</v>
      </c>
      <c r="V337" s="69">
        <v>6.67</v>
      </c>
      <c r="W337" s="69">
        <v>33.84</v>
      </c>
      <c r="X337" s="69">
        <v>32.62</v>
      </c>
      <c r="Y337" s="69">
        <v>31.44</v>
      </c>
      <c r="Z337" s="69">
        <v>29.21</v>
      </c>
      <c r="AA337" s="69">
        <v>23.16</v>
      </c>
      <c r="AC337" s="69">
        <v>19.3</v>
      </c>
      <c r="AD337" s="69">
        <v>33.84</v>
      </c>
      <c r="AE337" s="69">
        <v>32.62</v>
      </c>
      <c r="AF337" s="69">
        <v>31.44</v>
      </c>
      <c r="AH337" s="69">
        <v>29.21</v>
      </c>
      <c r="AI337" s="69"/>
      <c r="AJ337" s="69">
        <v>41.25</v>
      </c>
      <c r="AK337" s="69">
        <v>50.65</v>
      </c>
    </row>
    <row r="338" spans="1:37" ht="12.75">
      <c r="A338" s="117">
        <v>332</v>
      </c>
      <c r="B338" s="69">
        <v>8.46</v>
      </c>
      <c r="C338" s="69">
        <v>10.72</v>
      </c>
      <c r="D338" s="69">
        <v>13.16</v>
      </c>
      <c r="E338" s="69">
        <v>27.2</v>
      </c>
      <c r="F338" s="118">
        <v>31110</v>
      </c>
      <c r="H338" s="69">
        <v>13</v>
      </c>
      <c r="I338" s="69">
        <v>15.9</v>
      </c>
      <c r="J338" s="69">
        <v>16.33</v>
      </c>
      <c r="K338" s="69">
        <v>19.4</v>
      </c>
      <c r="L338" s="69">
        <v>21.45</v>
      </c>
      <c r="M338" s="16" t="s">
        <v>366</v>
      </c>
      <c r="O338" s="69">
        <v>9.97</v>
      </c>
      <c r="P338" s="69">
        <v>4.94</v>
      </c>
      <c r="Q338" s="69">
        <v>12.95</v>
      </c>
      <c r="R338" s="69">
        <v>11.51</v>
      </c>
      <c r="S338" s="69">
        <v>10.28</v>
      </c>
      <c r="T338" s="69">
        <v>8.9</v>
      </c>
      <c r="V338" s="69">
        <v>6.71</v>
      </c>
      <c r="W338" s="69">
        <v>34.09</v>
      </c>
      <c r="X338" s="69">
        <v>32.86</v>
      </c>
      <c r="Y338" s="69">
        <v>31.67</v>
      </c>
      <c r="Z338" s="69">
        <v>29.42</v>
      </c>
      <c r="AA338" s="69">
        <v>23.34</v>
      </c>
      <c r="AC338" s="69">
        <v>19.45</v>
      </c>
      <c r="AD338" s="69">
        <v>34.09</v>
      </c>
      <c r="AE338" s="69">
        <v>32.86</v>
      </c>
      <c r="AF338" s="69">
        <v>31.67</v>
      </c>
      <c r="AH338" s="69">
        <v>29.42</v>
      </c>
      <c r="AI338" s="69"/>
      <c r="AJ338" s="69">
        <v>41.2</v>
      </c>
      <c r="AK338" s="69">
        <v>50.6</v>
      </c>
    </row>
    <row r="339" spans="1:37" ht="12.75">
      <c r="A339" s="117">
        <v>333</v>
      </c>
      <c r="B339" s="69">
        <v>8.45</v>
      </c>
      <c r="C339" s="69">
        <v>10.7</v>
      </c>
      <c r="D339" s="69">
        <v>13.13</v>
      </c>
      <c r="E339" s="69">
        <v>27.15</v>
      </c>
      <c r="F339" s="118">
        <v>31070</v>
      </c>
      <c r="H339" s="69">
        <v>12.97</v>
      </c>
      <c r="I339" s="69">
        <v>15.87</v>
      </c>
      <c r="J339" s="69">
        <v>16.3</v>
      </c>
      <c r="K339" s="69">
        <v>19.35</v>
      </c>
      <c r="L339" s="69">
        <v>21.4</v>
      </c>
      <c r="M339" s="16" t="s">
        <v>367</v>
      </c>
      <c r="N339" s="69">
        <v>1.5</v>
      </c>
      <c r="O339" s="69">
        <v>10.01</v>
      </c>
      <c r="P339" s="69">
        <v>4.96</v>
      </c>
      <c r="Q339" s="69">
        <v>13.04</v>
      </c>
      <c r="R339" s="69">
        <v>11.59</v>
      </c>
      <c r="S339" s="69">
        <v>10.35</v>
      </c>
      <c r="T339" s="69">
        <v>8.96</v>
      </c>
      <c r="V339" s="69">
        <v>6.76</v>
      </c>
      <c r="W339" s="69">
        <v>34.35</v>
      </c>
      <c r="X339" s="69">
        <v>33.1</v>
      </c>
      <c r="Y339" s="69">
        <v>31.91</v>
      </c>
      <c r="Z339" s="69">
        <v>29.64</v>
      </c>
      <c r="AA339" s="69">
        <v>23.52</v>
      </c>
      <c r="AC339" s="69">
        <v>19.6</v>
      </c>
      <c r="AD339" s="69">
        <v>34.35</v>
      </c>
      <c r="AE339" s="69">
        <v>33.1</v>
      </c>
      <c r="AF339" s="69">
        <v>31.91</v>
      </c>
      <c r="AH339" s="69">
        <v>29.64</v>
      </c>
      <c r="AI339" s="69"/>
      <c r="AJ339" s="69">
        <v>41.1</v>
      </c>
      <c r="AK339" s="69">
        <v>50.5</v>
      </c>
    </row>
    <row r="340" spans="1:37" ht="12.75">
      <c r="A340" s="117">
        <v>334</v>
      </c>
      <c r="B340" s="69">
        <v>8.44</v>
      </c>
      <c r="C340" s="69">
        <v>10.68</v>
      </c>
      <c r="D340" s="69">
        <v>13.1</v>
      </c>
      <c r="E340" s="69">
        <v>27.1</v>
      </c>
      <c r="F340" s="118">
        <v>31030</v>
      </c>
      <c r="G340" s="69">
        <v>8.9</v>
      </c>
      <c r="H340" s="69">
        <v>12.93</v>
      </c>
      <c r="I340" s="69">
        <v>15.83</v>
      </c>
      <c r="J340" s="69">
        <v>16.25</v>
      </c>
      <c r="K340" s="69">
        <v>19.3</v>
      </c>
      <c r="L340" s="69">
        <v>21.35</v>
      </c>
      <c r="M340" s="16" t="s">
        <v>368</v>
      </c>
      <c r="O340" s="69">
        <v>10.04</v>
      </c>
      <c r="P340" s="69">
        <v>4.98</v>
      </c>
      <c r="Q340" s="69">
        <v>13.13</v>
      </c>
      <c r="R340" s="69">
        <v>11.67</v>
      </c>
      <c r="S340" s="69">
        <v>10.41</v>
      </c>
      <c r="T340" s="69">
        <v>9.02</v>
      </c>
      <c r="V340" s="69">
        <v>6.81</v>
      </c>
      <c r="W340" s="69">
        <v>34.6</v>
      </c>
      <c r="X340" s="69">
        <v>33.35</v>
      </c>
      <c r="Y340" s="69">
        <v>32.14</v>
      </c>
      <c r="Z340" s="69">
        <v>29.86</v>
      </c>
      <c r="AA340" s="69">
        <v>23.7</v>
      </c>
      <c r="AC340" s="69">
        <v>19.75</v>
      </c>
      <c r="AD340" s="69">
        <v>34.6</v>
      </c>
      <c r="AE340" s="69">
        <v>33.35</v>
      </c>
      <c r="AF340" s="69">
        <v>32.14</v>
      </c>
      <c r="AH340" s="69">
        <v>29.86</v>
      </c>
      <c r="AI340" s="69"/>
      <c r="AJ340" s="69">
        <v>41.05</v>
      </c>
      <c r="AK340" s="69">
        <v>50.4</v>
      </c>
    </row>
    <row r="341" spans="1:37" ht="12.75">
      <c r="A341" s="117">
        <v>335</v>
      </c>
      <c r="B341" s="69">
        <v>8.42</v>
      </c>
      <c r="C341" s="69">
        <v>10.66</v>
      </c>
      <c r="D341" s="69">
        <v>13.08</v>
      </c>
      <c r="E341" s="69">
        <v>27.05</v>
      </c>
      <c r="F341" s="118">
        <v>30990</v>
      </c>
      <c r="H341" s="69">
        <v>12.9</v>
      </c>
      <c r="I341" s="69">
        <v>15.8</v>
      </c>
      <c r="J341" s="69">
        <v>16.2</v>
      </c>
      <c r="K341" s="69">
        <v>19.25</v>
      </c>
      <c r="L341" s="69">
        <v>21.3</v>
      </c>
      <c r="M341" s="16" t="s">
        <v>369</v>
      </c>
      <c r="N341" s="69">
        <v>1.51</v>
      </c>
      <c r="O341" s="69">
        <v>10.07</v>
      </c>
      <c r="P341" s="69">
        <v>5</v>
      </c>
      <c r="Q341" s="69">
        <v>13.22</v>
      </c>
      <c r="R341" s="69">
        <v>11.76</v>
      </c>
      <c r="S341" s="69">
        <v>10.48</v>
      </c>
      <c r="T341" s="69">
        <v>9.08</v>
      </c>
      <c r="V341" s="69">
        <v>6.86</v>
      </c>
      <c r="W341" s="69">
        <v>34.86</v>
      </c>
      <c r="X341" s="69">
        <v>33.59</v>
      </c>
      <c r="Y341" s="69">
        <v>32.38</v>
      </c>
      <c r="Z341" s="69">
        <v>30.08</v>
      </c>
      <c r="AA341" s="69">
        <v>23.88</v>
      </c>
      <c r="AC341" s="69">
        <v>19.9</v>
      </c>
      <c r="AD341" s="69">
        <v>34.86</v>
      </c>
      <c r="AE341" s="69">
        <v>33.59</v>
      </c>
      <c r="AF341" s="69">
        <v>32.38</v>
      </c>
      <c r="AH341" s="69">
        <v>30.08</v>
      </c>
      <c r="AI341" s="69"/>
      <c r="AJ341" s="69">
        <v>41</v>
      </c>
      <c r="AK341" s="69">
        <v>50.35</v>
      </c>
    </row>
    <row r="342" spans="1:37" ht="12.75">
      <c r="A342" s="117">
        <v>336</v>
      </c>
      <c r="B342" s="69">
        <v>8.41</v>
      </c>
      <c r="C342" s="69">
        <v>10.65</v>
      </c>
      <c r="D342" s="69">
        <v>13.06</v>
      </c>
      <c r="E342" s="69">
        <v>27</v>
      </c>
      <c r="F342" s="118">
        <v>30950</v>
      </c>
      <c r="H342" s="69">
        <v>12.87</v>
      </c>
      <c r="I342" s="69">
        <v>15.75</v>
      </c>
      <c r="J342" s="69">
        <v>16.17</v>
      </c>
      <c r="K342" s="69">
        <v>19.2</v>
      </c>
      <c r="L342" s="69">
        <v>21.2</v>
      </c>
      <c r="M342" s="16" t="s">
        <v>370</v>
      </c>
      <c r="O342" s="69">
        <v>10.1</v>
      </c>
      <c r="P342" s="69">
        <v>5.01</v>
      </c>
      <c r="Q342" s="69">
        <v>13.31</v>
      </c>
      <c r="R342" s="69">
        <v>11.84</v>
      </c>
      <c r="S342" s="69">
        <v>10.55</v>
      </c>
      <c r="T342" s="69">
        <v>9.13</v>
      </c>
      <c r="V342" s="69">
        <v>6.91</v>
      </c>
      <c r="W342" s="69">
        <v>35.11</v>
      </c>
      <c r="X342" s="69">
        <v>33.84</v>
      </c>
      <c r="Y342" s="69">
        <v>32.62</v>
      </c>
      <c r="Z342" s="69">
        <v>30.3</v>
      </c>
      <c r="AA342" s="69">
        <v>24.06</v>
      </c>
      <c r="AC342" s="69">
        <v>20.05</v>
      </c>
      <c r="AD342" s="69">
        <v>35.11</v>
      </c>
      <c r="AE342" s="69">
        <v>33.84</v>
      </c>
      <c r="AF342" s="69">
        <v>32.62</v>
      </c>
      <c r="AH342" s="69">
        <v>30.3</v>
      </c>
      <c r="AI342" s="69"/>
      <c r="AJ342" s="69">
        <v>40.95</v>
      </c>
      <c r="AK342" s="69">
        <v>50.3</v>
      </c>
    </row>
    <row r="343" spans="1:37" ht="12.75">
      <c r="A343" s="117">
        <v>337</v>
      </c>
      <c r="B343" s="69">
        <v>8.4</v>
      </c>
      <c r="C343" s="69">
        <v>10.64</v>
      </c>
      <c r="D343" s="69">
        <v>13.04</v>
      </c>
      <c r="E343" s="69">
        <v>26.95</v>
      </c>
      <c r="F343" s="118">
        <v>30910</v>
      </c>
      <c r="H343" s="69">
        <v>12.85</v>
      </c>
      <c r="I343" s="69">
        <v>15.7</v>
      </c>
      <c r="J343" s="69">
        <v>16.13</v>
      </c>
      <c r="K343" s="69">
        <v>19.15</v>
      </c>
      <c r="L343" s="69">
        <v>21.15</v>
      </c>
      <c r="M343" s="16" t="s">
        <v>371</v>
      </c>
      <c r="O343" s="69">
        <v>10.14</v>
      </c>
      <c r="P343" s="69">
        <v>5.02</v>
      </c>
      <c r="Q343" s="69">
        <v>13.41</v>
      </c>
      <c r="R343" s="69">
        <v>11.92</v>
      </c>
      <c r="S343" s="69">
        <v>10.62</v>
      </c>
      <c r="T343" s="69">
        <v>9.19</v>
      </c>
      <c r="V343" s="69">
        <v>6.95</v>
      </c>
      <c r="W343" s="69">
        <v>35.36</v>
      </c>
      <c r="X343" s="69">
        <v>34.09</v>
      </c>
      <c r="Y343" s="69">
        <v>32.86</v>
      </c>
      <c r="Z343" s="69">
        <v>30.53</v>
      </c>
      <c r="AA343" s="69">
        <v>24.25</v>
      </c>
      <c r="AC343" s="69">
        <v>20.2</v>
      </c>
      <c r="AD343" s="69">
        <v>35.36</v>
      </c>
      <c r="AE343" s="69">
        <v>34.09</v>
      </c>
      <c r="AF343" s="69">
        <v>32.86</v>
      </c>
      <c r="AH343" s="69">
        <v>30.53</v>
      </c>
      <c r="AI343" s="69"/>
      <c r="AJ343" s="69">
        <v>40.9</v>
      </c>
      <c r="AK343" s="69">
        <v>50.2</v>
      </c>
    </row>
    <row r="344" spans="1:37" ht="12.75">
      <c r="A344" s="117">
        <v>338</v>
      </c>
      <c r="B344" s="69">
        <v>8.39</v>
      </c>
      <c r="C344" s="69">
        <v>10.62</v>
      </c>
      <c r="D344" s="69">
        <v>13.02</v>
      </c>
      <c r="E344" s="69">
        <v>26.9</v>
      </c>
      <c r="F344" s="118">
        <v>30870</v>
      </c>
      <c r="H344" s="69">
        <v>12.82</v>
      </c>
      <c r="I344" s="69">
        <v>15.67</v>
      </c>
      <c r="J344" s="69">
        <v>16.1</v>
      </c>
      <c r="K344" s="69">
        <v>19.1</v>
      </c>
      <c r="L344" s="69">
        <v>21.1</v>
      </c>
      <c r="M344" s="16" t="s">
        <v>372</v>
      </c>
      <c r="N344" s="69">
        <v>1.52</v>
      </c>
      <c r="O344" s="69">
        <v>10.17</v>
      </c>
      <c r="P344" s="69">
        <v>5.04</v>
      </c>
      <c r="Q344" s="69">
        <v>13.5</v>
      </c>
      <c r="R344" s="69">
        <v>12</v>
      </c>
      <c r="S344" s="69">
        <v>10.69</v>
      </c>
      <c r="T344" s="69">
        <v>9.25</v>
      </c>
      <c r="V344" s="69">
        <v>7</v>
      </c>
      <c r="W344" s="69">
        <v>35.63</v>
      </c>
      <c r="X344" s="69">
        <v>34.35</v>
      </c>
      <c r="Y344" s="69">
        <v>33.1</v>
      </c>
      <c r="Z344" s="69">
        <v>30.75</v>
      </c>
      <c r="AA344" s="69">
        <v>24.43</v>
      </c>
      <c r="AC344" s="69">
        <v>20.36</v>
      </c>
      <c r="AD344" s="69">
        <v>35.63</v>
      </c>
      <c r="AE344" s="69">
        <v>34.35</v>
      </c>
      <c r="AF344" s="69">
        <v>33.1</v>
      </c>
      <c r="AH344" s="69">
        <v>30.75</v>
      </c>
      <c r="AI344" s="69"/>
      <c r="AJ344" s="69">
        <v>40.8</v>
      </c>
      <c r="AK344" s="69">
        <v>50.1</v>
      </c>
    </row>
    <row r="345" spans="1:37" ht="12.75">
      <c r="A345" s="117">
        <v>339</v>
      </c>
      <c r="B345" s="69">
        <v>8.38</v>
      </c>
      <c r="C345" s="69">
        <v>10.6</v>
      </c>
      <c r="D345" s="69">
        <v>13</v>
      </c>
      <c r="E345" s="69">
        <v>26.85</v>
      </c>
      <c r="F345" s="118">
        <v>30830</v>
      </c>
      <c r="G345" s="69">
        <v>8.8</v>
      </c>
      <c r="H345" s="69">
        <v>12.8</v>
      </c>
      <c r="I345" s="69">
        <v>15.63</v>
      </c>
      <c r="J345" s="69">
        <v>16.05</v>
      </c>
      <c r="K345" s="69">
        <v>19.05</v>
      </c>
      <c r="L345" s="69">
        <v>21.05</v>
      </c>
      <c r="M345" s="16" t="s">
        <v>373</v>
      </c>
      <c r="O345" s="69">
        <v>10.2</v>
      </c>
      <c r="P345" s="69">
        <v>5.05</v>
      </c>
      <c r="Q345" s="69">
        <v>13.59</v>
      </c>
      <c r="R345" s="69">
        <v>12.09</v>
      </c>
      <c r="S345" s="69">
        <v>10.76</v>
      </c>
      <c r="T345" s="69">
        <v>9.32</v>
      </c>
      <c r="V345" s="69">
        <v>7.05</v>
      </c>
      <c r="W345" s="69">
        <v>35.9</v>
      </c>
      <c r="X345" s="69">
        <v>34.6</v>
      </c>
      <c r="Y345" s="69">
        <v>33.35</v>
      </c>
      <c r="Z345" s="69">
        <v>30.98</v>
      </c>
      <c r="AA345" s="69">
        <v>24.61</v>
      </c>
      <c r="AC345" s="69">
        <v>20.51</v>
      </c>
      <c r="AD345" s="69">
        <v>35.9</v>
      </c>
      <c r="AE345" s="69">
        <v>34.6</v>
      </c>
      <c r="AF345" s="69">
        <v>33.35</v>
      </c>
      <c r="AH345" s="69">
        <v>30.98</v>
      </c>
      <c r="AI345" s="69"/>
      <c r="AJ345" s="69">
        <v>40.75</v>
      </c>
      <c r="AK345" s="69">
        <v>50.05</v>
      </c>
    </row>
    <row r="346" spans="1:37" ht="12.75">
      <c r="A346" s="117">
        <v>340</v>
      </c>
      <c r="B346" s="69">
        <v>8.36</v>
      </c>
      <c r="C346" s="69">
        <v>10.58</v>
      </c>
      <c r="D346" s="69">
        <v>12.98</v>
      </c>
      <c r="E346" s="69">
        <v>26.8</v>
      </c>
      <c r="F346" s="118">
        <v>30790</v>
      </c>
      <c r="H346" s="69">
        <v>12.77</v>
      </c>
      <c r="I346" s="69">
        <v>15.6</v>
      </c>
      <c r="J346" s="69">
        <v>16</v>
      </c>
      <c r="K346" s="69">
        <v>19</v>
      </c>
      <c r="L346" s="69">
        <v>21</v>
      </c>
      <c r="M346" s="16" t="s">
        <v>374</v>
      </c>
      <c r="N346" s="69">
        <v>1.53</v>
      </c>
      <c r="O346" s="69">
        <v>10.24</v>
      </c>
      <c r="P346" s="69">
        <v>5.07</v>
      </c>
      <c r="Q346" s="69">
        <v>13.68</v>
      </c>
      <c r="R346" s="69">
        <v>12.17</v>
      </c>
      <c r="S346" s="69">
        <v>10.83</v>
      </c>
      <c r="T346" s="69">
        <v>9.38</v>
      </c>
      <c r="V346" s="69">
        <v>7.1</v>
      </c>
      <c r="W346" s="69">
        <v>36.16</v>
      </c>
      <c r="X346" s="69">
        <v>34.86</v>
      </c>
      <c r="Y346" s="69">
        <v>33.59</v>
      </c>
      <c r="Z346" s="69">
        <v>31.21</v>
      </c>
      <c r="AA346" s="69">
        <v>24.8</v>
      </c>
      <c r="AC346" s="69">
        <v>20.67</v>
      </c>
      <c r="AD346" s="69">
        <v>36.16</v>
      </c>
      <c r="AE346" s="69">
        <v>34.86</v>
      </c>
      <c r="AF346" s="69">
        <v>33.59</v>
      </c>
      <c r="AH346" s="69">
        <v>31.21</v>
      </c>
      <c r="AI346" s="69"/>
      <c r="AJ346" s="69">
        <v>40.7</v>
      </c>
      <c r="AK346" s="69">
        <v>50</v>
      </c>
    </row>
    <row r="347" spans="1:37" ht="12.75">
      <c r="A347" s="117">
        <v>341</v>
      </c>
      <c r="B347" s="69">
        <v>8.35</v>
      </c>
      <c r="C347" s="69">
        <v>10.56</v>
      </c>
      <c r="D347" s="69">
        <v>12.96</v>
      </c>
      <c r="E347" s="69">
        <v>26.75</v>
      </c>
      <c r="F347" s="118">
        <v>30750</v>
      </c>
      <c r="H347" s="69">
        <v>12.73</v>
      </c>
      <c r="I347" s="69">
        <v>15.55</v>
      </c>
      <c r="J347" s="69">
        <v>15.95</v>
      </c>
      <c r="K347" s="69">
        <v>18.95</v>
      </c>
      <c r="L347" s="69">
        <v>20.95</v>
      </c>
      <c r="M347" s="16" t="s">
        <v>375</v>
      </c>
      <c r="O347" s="69">
        <v>10.27</v>
      </c>
      <c r="P347" s="69">
        <v>5.08</v>
      </c>
      <c r="Q347" s="69">
        <v>13.78</v>
      </c>
      <c r="R347" s="69">
        <v>12.25</v>
      </c>
      <c r="S347" s="69">
        <v>10.9</v>
      </c>
      <c r="T347" s="69">
        <v>9.44</v>
      </c>
      <c r="V347" s="69">
        <v>7.15</v>
      </c>
      <c r="W347" s="69">
        <v>36.43</v>
      </c>
      <c r="X347" s="69">
        <v>35.11</v>
      </c>
      <c r="Y347" s="69">
        <v>33.84</v>
      </c>
      <c r="Z347" s="69">
        <v>31.44</v>
      </c>
      <c r="AA347" s="69">
        <v>25</v>
      </c>
      <c r="AC347" s="69">
        <v>20.82</v>
      </c>
      <c r="AD347" s="69">
        <v>36.43</v>
      </c>
      <c r="AE347" s="69">
        <v>35.11</v>
      </c>
      <c r="AF347" s="69">
        <v>33.84</v>
      </c>
      <c r="AH347" s="69">
        <v>31.44</v>
      </c>
      <c r="AI347" s="69"/>
      <c r="AJ347" s="69">
        <v>40.65</v>
      </c>
      <c r="AK347" s="69">
        <v>49.9</v>
      </c>
    </row>
    <row r="348" spans="1:37" ht="12.75">
      <c r="A348" s="117">
        <v>342</v>
      </c>
      <c r="B348" s="69">
        <v>8.34</v>
      </c>
      <c r="C348" s="69">
        <v>10.55</v>
      </c>
      <c r="D348" s="69">
        <v>12.93</v>
      </c>
      <c r="E348" s="69">
        <v>26.7</v>
      </c>
      <c r="F348" s="118">
        <v>30710</v>
      </c>
      <c r="H348" s="69">
        <v>12.7</v>
      </c>
      <c r="I348" s="69">
        <v>15.5</v>
      </c>
      <c r="J348" s="69">
        <v>15.9</v>
      </c>
      <c r="K348" s="69">
        <v>18.9</v>
      </c>
      <c r="L348" s="69">
        <v>20.9</v>
      </c>
      <c r="M348" s="16" t="s">
        <v>376</v>
      </c>
      <c r="O348" s="69">
        <v>10.3</v>
      </c>
      <c r="P348" s="69">
        <v>5.1</v>
      </c>
      <c r="Q348" s="69">
        <v>13.88</v>
      </c>
      <c r="R348" s="69">
        <v>12.34</v>
      </c>
      <c r="S348" s="69">
        <v>10.97</v>
      </c>
      <c r="T348" s="69">
        <v>9.5</v>
      </c>
      <c r="V348" s="69">
        <v>7.2</v>
      </c>
      <c r="W348" s="69">
        <v>36.7</v>
      </c>
      <c r="X348" s="69">
        <v>35.36</v>
      </c>
      <c r="Y348" s="69">
        <v>34.09</v>
      </c>
      <c r="Z348" s="69">
        <v>31.67</v>
      </c>
      <c r="AA348" s="69">
        <v>25.18</v>
      </c>
      <c r="AC348" s="69">
        <v>20.98</v>
      </c>
      <c r="AD348" s="69">
        <v>36.7</v>
      </c>
      <c r="AE348" s="69">
        <v>35.36</v>
      </c>
      <c r="AF348" s="69">
        <v>34.09</v>
      </c>
      <c r="AH348" s="69">
        <v>31.67</v>
      </c>
      <c r="AI348" s="69"/>
      <c r="AJ348" s="69">
        <v>40.6</v>
      </c>
      <c r="AK348" s="69">
        <v>49.8</v>
      </c>
    </row>
    <row r="349" spans="1:37" ht="12.75">
      <c r="A349" s="117">
        <v>343</v>
      </c>
      <c r="B349" s="69">
        <v>8.33</v>
      </c>
      <c r="C349" s="69">
        <v>10.54</v>
      </c>
      <c r="D349" s="69">
        <v>12.9</v>
      </c>
      <c r="E349" s="69">
        <v>26.65</v>
      </c>
      <c r="F349" s="118">
        <v>30670</v>
      </c>
      <c r="H349" s="69">
        <v>12.67</v>
      </c>
      <c r="I349" s="69">
        <v>15.47</v>
      </c>
      <c r="J349" s="69">
        <v>15.87</v>
      </c>
      <c r="K349" s="69">
        <v>18.85</v>
      </c>
      <c r="L349" s="69">
        <v>20.85</v>
      </c>
      <c r="M349" s="16" t="s">
        <v>377</v>
      </c>
      <c r="O349" s="69">
        <v>10.33</v>
      </c>
      <c r="P349" s="69">
        <v>5.12</v>
      </c>
      <c r="Q349" s="69">
        <v>13.97</v>
      </c>
      <c r="R349" s="69">
        <v>12.42</v>
      </c>
      <c r="S349" s="69">
        <v>11.04</v>
      </c>
      <c r="T349" s="69">
        <v>9.57</v>
      </c>
      <c r="V349" s="69">
        <v>7.25</v>
      </c>
      <c r="W349" s="69">
        <v>36.97</v>
      </c>
      <c r="X349" s="69">
        <v>35.63</v>
      </c>
      <c r="Y349" s="69">
        <v>34.35</v>
      </c>
      <c r="Z349" s="69">
        <v>31.91</v>
      </c>
      <c r="AA349" s="69">
        <v>25.37</v>
      </c>
      <c r="AC349" s="69">
        <v>21.14</v>
      </c>
      <c r="AD349" s="69">
        <v>36.97</v>
      </c>
      <c r="AE349" s="69">
        <v>35.63</v>
      </c>
      <c r="AF349" s="69">
        <v>34.35</v>
      </c>
      <c r="AH349" s="69">
        <v>31.91</v>
      </c>
      <c r="AI349" s="69"/>
      <c r="AJ349" s="69">
        <v>40.5</v>
      </c>
      <c r="AK349" s="69">
        <v>49.7</v>
      </c>
    </row>
    <row r="350" spans="1:37" ht="12.75">
      <c r="A350" s="117">
        <v>344</v>
      </c>
      <c r="B350" s="69">
        <v>8.31</v>
      </c>
      <c r="C350" s="69">
        <v>10.52</v>
      </c>
      <c r="D350" s="69">
        <v>12.88</v>
      </c>
      <c r="E350" s="69">
        <v>26.6</v>
      </c>
      <c r="F350" s="118">
        <v>30630</v>
      </c>
      <c r="H350" s="69">
        <v>12.63</v>
      </c>
      <c r="I350" s="69">
        <v>15.43</v>
      </c>
      <c r="J350" s="69">
        <v>15.83</v>
      </c>
      <c r="K350" s="69">
        <v>18.8</v>
      </c>
      <c r="L350" s="69">
        <v>20.8</v>
      </c>
      <c r="M350" s="16" t="s">
        <v>378</v>
      </c>
      <c r="N350" s="69">
        <v>1.54</v>
      </c>
      <c r="O350" s="69">
        <v>10.37</v>
      </c>
      <c r="P350" s="69">
        <v>5.13</v>
      </c>
      <c r="Q350" s="69">
        <v>14.07</v>
      </c>
      <c r="R350" s="69">
        <v>12.51</v>
      </c>
      <c r="S350" s="69">
        <v>11.11</v>
      </c>
      <c r="T350" s="69">
        <v>9.63</v>
      </c>
      <c r="V350" s="69">
        <v>7.3</v>
      </c>
      <c r="W350" s="69">
        <v>37.24</v>
      </c>
      <c r="X350" s="69">
        <v>35.9</v>
      </c>
      <c r="Y350" s="69">
        <v>34.6</v>
      </c>
      <c r="Z350" s="69">
        <v>32.14</v>
      </c>
      <c r="AA350" s="69">
        <v>25.57</v>
      </c>
      <c r="AC350" s="69">
        <v>21.31</v>
      </c>
      <c r="AD350" s="69">
        <v>37.24</v>
      </c>
      <c r="AE350" s="69">
        <v>35.9</v>
      </c>
      <c r="AF350" s="69">
        <v>34.6</v>
      </c>
      <c r="AH350" s="69">
        <v>32.14</v>
      </c>
      <c r="AI350" s="69"/>
      <c r="AJ350" s="69">
        <v>40.45</v>
      </c>
      <c r="AK350" s="69">
        <v>49.65</v>
      </c>
    </row>
    <row r="351" spans="1:37" ht="12.75">
      <c r="A351" s="117">
        <v>345</v>
      </c>
      <c r="B351" s="69">
        <v>8.3</v>
      </c>
      <c r="C351" s="69">
        <v>10.5</v>
      </c>
      <c r="D351" s="69">
        <v>12.86</v>
      </c>
      <c r="E351" s="69">
        <v>26.55</v>
      </c>
      <c r="F351" s="118">
        <v>30590</v>
      </c>
      <c r="G351" s="69">
        <v>8.7</v>
      </c>
      <c r="H351" s="69">
        <v>12.6</v>
      </c>
      <c r="I351" s="69">
        <v>15.4</v>
      </c>
      <c r="J351" s="69">
        <v>15.8</v>
      </c>
      <c r="K351" s="69">
        <v>18.75</v>
      </c>
      <c r="L351" s="69">
        <v>20.7</v>
      </c>
      <c r="M351" s="16" t="s">
        <v>379</v>
      </c>
      <c r="O351" s="69">
        <v>10.4</v>
      </c>
      <c r="P351" s="69">
        <v>5.15</v>
      </c>
      <c r="Q351" s="69">
        <v>14.17</v>
      </c>
      <c r="R351" s="69">
        <v>12.59</v>
      </c>
      <c r="S351" s="69">
        <v>11.19</v>
      </c>
      <c r="T351" s="69">
        <v>9.69</v>
      </c>
      <c r="V351" s="69">
        <v>7.35</v>
      </c>
      <c r="W351" s="69">
        <v>37.52</v>
      </c>
      <c r="X351" s="69">
        <v>36.16</v>
      </c>
      <c r="Y351" s="69">
        <v>34.86</v>
      </c>
      <c r="Z351" s="69">
        <v>32.38</v>
      </c>
      <c r="AA351" s="69">
        <v>25.76</v>
      </c>
      <c r="AC351" s="69">
        <v>21.47</v>
      </c>
      <c r="AD351" s="69">
        <v>37.52</v>
      </c>
      <c r="AE351" s="69">
        <v>36.16</v>
      </c>
      <c r="AF351" s="69">
        <v>34.86</v>
      </c>
      <c r="AH351" s="69">
        <v>32.38</v>
      </c>
      <c r="AI351" s="69"/>
      <c r="AJ351" s="69">
        <v>40.4</v>
      </c>
      <c r="AK351" s="69">
        <v>49.6</v>
      </c>
    </row>
    <row r="352" spans="1:37" ht="12.75">
      <c r="A352" s="117">
        <v>346</v>
      </c>
      <c r="B352" s="69">
        <v>8.29</v>
      </c>
      <c r="C352" s="69">
        <v>10.48</v>
      </c>
      <c r="D352" s="69">
        <v>12.84</v>
      </c>
      <c r="E352" s="69">
        <v>26.5</v>
      </c>
      <c r="F352" s="118">
        <v>30550</v>
      </c>
      <c r="H352" s="69">
        <v>12.57</v>
      </c>
      <c r="I352" s="69">
        <v>15.37</v>
      </c>
      <c r="J352" s="69">
        <v>15.75</v>
      </c>
      <c r="K352" s="69">
        <v>18.7</v>
      </c>
      <c r="L352" s="69">
        <v>20.65</v>
      </c>
      <c r="M352" s="16" t="s">
        <v>380</v>
      </c>
      <c r="N352" s="69">
        <v>1.55</v>
      </c>
      <c r="O352" s="69">
        <v>10.44</v>
      </c>
      <c r="P352" s="69">
        <v>5.16</v>
      </c>
      <c r="Q352" s="69">
        <v>14.27</v>
      </c>
      <c r="R352" s="69">
        <v>12.68</v>
      </c>
      <c r="S352" s="69">
        <v>11.26</v>
      </c>
      <c r="T352" s="69">
        <v>9.75</v>
      </c>
      <c r="V352" s="69">
        <v>7.4</v>
      </c>
      <c r="W352" s="69">
        <v>37.79</v>
      </c>
      <c r="X352" s="69">
        <v>36.43</v>
      </c>
      <c r="Y352" s="69">
        <v>35.11</v>
      </c>
      <c r="Z352" s="69">
        <v>32.62</v>
      </c>
      <c r="AA352" s="69">
        <v>25.96</v>
      </c>
      <c r="AC352" s="69">
        <v>21.63</v>
      </c>
      <c r="AD352" s="69">
        <v>3.79</v>
      </c>
      <c r="AE352" s="69">
        <v>36.43</v>
      </c>
      <c r="AF352" s="69">
        <v>35.11</v>
      </c>
      <c r="AH352" s="69">
        <v>32.62</v>
      </c>
      <c r="AI352" s="69"/>
      <c r="AJ352" s="69">
        <v>40.35</v>
      </c>
      <c r="AK352" s="69">
        <v>49.5</v>
      </c>
    </row>
    <row r="353" spans="1:37" ht="12.75">
      <c r="A353" s="117">
        <v>347</v>
      </c>
      <c r="B353" s="69">
        <v>8.28</v>
      </c>
      <c r="C353" s="69">
        <v>10.46</v>
      </c>
      <c r="D353" s="69">
        <v>12.82</v>
      </c>
      <c r="E353" s="69">
        <v>26.45</v>
      </c>
      <c r="F353" s="118">
        <v>30510</v>
      </c>
      <c r="H353" s="69">
        <v>12.53</v>
      </c>
      <c r="I353" s="69">
        <v>15.33</v>
      </c>
      <c r="J353" s="69">
        <v>15.7</v>
      </c>
      <c r="K353" s="69">
        <v>18.65</v>
      </c>
      <c r="L353" s="69">
        <v>20.6</v>
      </c>
      <c r="M353" s="16" t="s">
        <v>381</v>
      </c>
      <c r="O353" s="69">
        <v>10.47</v>
      </c>
      <c r="P353" s="69">
        <v>5.18</v>
      </c>
      <c r="Q353" s="69">
        <v>14.36</v>
      </c>
      <c r="R353" s="69">
        <v>12.77</v>
      </c>
      <c r="S353" s="69">
        <v>11.34</v>
      </c>
      <c r="T353" s="69">
        <v>9.82</v>
      </c>
      <c r="V353" s="69">
        <v>7.45</v>
      </c>
      <c r="W353" s="69">
        <v>38.07</v>
      </c>
      <c r="X353" s="69">
        <v>36.7</v>
      </c>
      <c r="Y353" s="69">
        <v>35.36</v>
      </c>
      <c r="Z353" s="69">
        <v>32.86</v>
      </c>
      <c r="AA353" s="69">
        <v>26.16</v>
      </c>
      <c r="AC353" s="69">
        <v>21.79</v>
      </c>
      <c r="AD353" s="69">
        <v>38.07</v>
      </c>
      <c r="AE353" s="69">
        <v>36.7</v>
      </c>
      <c r="AF353" s="69">
        <v>35.36</v>
      </c>
      <c r="AH353" s="69">
        <v>32.86</v>
      </c>
      <c r="AI353" s="69"/>
      <c r="AJ353" s="69">
        <v>40.3</v>
      </c>
      <c r="AK353" s="69">
        <v>49.4</v>
      </c>
    </row>
    <row r="354" spans="1:37" ht="12.75">
      <c r="A354" s="117">
        <v>348</v>
      </c>
      <c r="B354" s="69">
        <v>8.26</v>
      </c>
      <c r="C354" s="69">
        <v>10.45</v>
      </c>
      <c r="D354" s="69">
        <v>12.8</v>
      </c>
      <c r="E354" s="69">
        <v>26.4</v>
      </c>
      <c r="F354" s="118">
        <v>30480</v>
      </c>
      <c r="H354" s="69">
        <v>12.5</v>
      </c>
      <c r="I354" s="69">
        <v>15.3</v>
      </c>
      <c r="J354" s="69">
        <v>15.67</v>
      </c>
      <c r="K354" s="69">
        <v>18.6</v>
      </c>
      <c r="L354" s="69">
        <v>20.55</v>
      </c>
      <c r="M354" s="16" t="s">
        <v>382</v>
      </c>
      <c r="O354" s="69">
        <v>10.5</v>
      </c>
      <c r="P354" s="69">
        <v>5.2</v>
      </c>
      <c r="Q354" s="69">
        <v>14.46</v>
      </c>
      <c r="R354" s="69">
        <v>12.86</v>
      </c>
      <c r="S354" s="69">
        <v>11.41</v>
      </c>
      <c r="T354" s="69">
        <v>9.88</v>
      </c>
      <c r="V354" s="69">
        <v>7.5</v>
      </c>
      <c r="W354" s="69">
        <v>38.35</v>
      </c>
      <c r="X354" s="69">
        <v>36.97</v>
      </c>
      <c r="Y354" s="69">
        <v>35.63</v>
      </c>
      <c r="Z354" s="69">
        <v>33.1</v>
      </c>
      <c r="AA354" s="69">
        <v>26.36</v>
      </c>
      <c r="AC354" s="69">
        <v>21.96</v>
      </c>
      <c r="AD354" s="69">
        <v>38.35</v>
      </c>
      <c r="AE354" s="69">
        <v>36.97</v>
      </c>
      <c r="AF354" s="69">
        <v>35.63</v>
      </c>
      <c r="AH354" s="69">
        <v>33.1</v>
      </c>
      <c r="AI354" s="69"/>
      <c r="AJ354" s="69">
        <v>40.2</v>
      </c>
      <c r="AK354" s="69">
        <v>49.35</v>
      </c>
    </row>
    <row r="355" spans="1:37" ht="12.75">
      <c r="A355" s="117">
        <v>349</v>
      </c>
      <c r="B355" s="69">
        <v>8.25</v>
      </c>
      <c r="C355" s="69">
        <v>10.44</v>
      </c>
      <c r="D355" s="69">
        <v>12.78</v>
      </c>
      <c r="E355" s="69">
        <v>26.35</v>
      </c>
      <c r="F355" s="118">
        <v>30440</v>
      </c>
      <c r="H355" s="69">
        <v>12.47</v>
      </c>
      <c r="I355" s="69">
        <v>15.25</v>
      </c>
      <c r="J355" s="69">
        <v>15.63</v>
      </c>
      <c r="K355" s="69">
        <v>18.55</v>
      </c>
      <c r="L355" s="69">
        <v>20.5</v>
      </c>
      <c r="M355" s="16" t="s">
        <v>383</v>
      </c>
      <c r="N355" s="69">
        <v>1.56</v>
      </c>
      <c r="O355" s="69">
        <v>10.54</v>
      </c>
      <c r="P355" s="69">
        <v>5.21</v>
      </c>
      <c r="Q355" s="69">
        <v>14.56</v>
      </c>
      <c r="R355" s="69">
        <v>12.95</v>
      </c>
      <c r="S355" s="69">
        <v>11.48</v>
      </c>
      <c r="T355" s="69">
        <v>9.95</v>
      </c>
      <c r="V355" s="69">
        <v>7.55</v>
      </c>
      <c r="W355" s="69">
        <v>38.64</v>
      </c>
      <c r="X355" s="69">
        <v>37.24</v>
      </c>
      <c r="Y355" s="69">
        <v>35.9</v>
      </c>
      <c r="Z355" s="69">
        <v>33.35</v>
      </c>
      <c r="AA355" s="69">
        <v>26.56</v>
      </c>
      <c r="AC355" s="69">
        <v>22.13</v>
      </c>
      <c r="AD355" s="69">
        <v>38.64</v>
      </c>
      <c r="AE355" s="69">
        <v>37.24</v>
      </c>
      <c r="AF355" s="69">
        <v>35.9</v>
      </c>
      <c r="AH355" s="69">
        <v>33.35</v>
      </c>
      <c r="AI355" s="69"/>
      <c r="AJ355" s="69">
        <v>40.15</v>
      </c>
      <c r="AK355" s="69">
        <v>49.3</v>
      </c>
    </row>
    <row r="356" spans="1:37" ht="12.75">
      <c r="A356" s="117">
        <v>350</v>
      </c>
      <c r="B356" s="69">
        <v>8.24</v>
      </c>
      <c r="C356" s="69">
        <v>10.42</v>
      </c>
      <c r="D356" s="69">
        <v>12.76</v>
      </c>
      <c r="E356" s="69">
        <v>26.3</v>
      </c>
      <c r="F356" s="118">
        <v>30400</v>
      </c>
      <c r="H356" s="69">
        <v>12.43</v>
      </c>
      <c r="I356" s="69">
        <v>15.2</v>
      </c>
      <c r="J356" s="69">
        <v>15.6</v>
      </c>
      <c r="K356" s="69">
        <v>18.5</v>
      </c>
      <c r="L356" s="69">
        <v>20.45</v>
      </c>
      <c r="M356" s="16" t="s">
        <v>384</v>
      </c>
      <c r="O356" s="69">
        <v>10.57</v>
      </c>
      <c r="P356" s="69">
        <v>5.23</v>
      </c>
      <c r="Q356" s="69">
        <v>14.66</v>
      </c>
      <c r="R356" s="69">
        <v>13.04</v>
      </c>
      <c r="S356" s="69">
        <v>11.55</v>
      </c>
      <c r="T356" s="69">
        <v>10.01</v>
      </c>
      <c r="V356" s="69">
        <v>7.61</v>
      </c>
      <c r="W356" s="69">
        <v>38.93</v>
      </c>
      <c r="X356" s="69">
        <v>37.52</v>
      </c>
      <c r="Y356" s="69">
        <v>36.16</v>
      </c>
      <c r="Z356" s="69">
        <v>33.59</v>
      </c>
      <c r="AA356" s="69">
        <v>26.76</v>
      </c>
      <c r="AC356" s="69">
        <v>22.3</v>
      </c>
      <c r="AD356" s="69">
        <v>38.93</v>
      </c>
      <c r="AE356" s="69">
        <v>37.52</v>
      </c>
      <c r="AF356" s="69">
        <v>36.16</v>
      </c>
      <c r="AH356" s="69">
        <v>33.59</v>
      </c>
      <c r="AI356" s="69"/>
      <c r="AJ356" s="69">
        <v>40.1</v>
      </c>
      <c r="AK356" s="69">
        <v>49.2</v>
      </c>
    </row>
    <row r="357" spans="1:37" ht="12.75">
      <c r="A357" s="117">
        <v>351</v>
      </c>
      <c r="B357" s="69">
        <v>8.23</v>
      </c>
      <c r="C357" s="69">
        <v>10.4</v>
      </c>
      <c r="D357" s="69">
        <v>12.74</v>
      </c>
      <c r="E357" s="69">
        <v>26.25</v>
      </c>
      <c r="F357" s="118">
        <v>30360</v>
      </c>
      <c r="H357" s="69">
        <v>12.4</v>
      </c>
      <c r="I357" s="69">
        <v>15.17</v>
      </c>
      <c r="J357" s="69">
        <v>15.55</v>
      </c>
      <c r="K357" s="69">
        <v>18.45</v>
      </c>
      <c r="L357" s="69">
        <v>20.4</v>
      </c>
      <c r="M357" s="16" t="s">
        <v>385</v>
      </c>
      <c r="N357" s="69">
        <v>1.57</v>
      </c>
      <c r="O357" s="69">
        <v>10.6</v>
      </c>
      <c r="P357" s="69">
        <v>5.25</v>
      </c>
      <c r="Q357" s="69">
        <v>14.76</v>
      </c>
      <c r="R357" s="69">
        <v>13.13</v>
      </c>
      <c r="S357" s="69">
        <v>11.63</v>
      </c>
      <c r="T357" s="69">
        <v>10.08</v>
      </c>
      <c r="V357" s="69">
        <v>7.66</v>
      </c>
      <c r="W357" s="69">
        <v>39.22</v>
      </c>
      <c r="X357" s="69">
        <v>37.79</v>
      </c>
      <c r="Y357" s="69">
        <v>36.43</v>
      </c>
      <c r="Z357" s="69">
        <v>33.84</v>
      </c>
      <c r="AA357" s="69">
        <v>26.96</v>
      </c>
      <c r="AC357" s="69">
        <v>22.47</v>
      </c>
      <c r="AD357" s="69">
        <v>39.22</v>
      </c>
      <c r="AE357" s="69">
        <v>37.79</v>
      </c>
      <c r="AF357" s="69">
        <v>36.43</v>
      </c>
      <c r="AH357" s="69">
        <v>33.84</v>
      </c>
      <c r="AI357" s="69"/>
      <c r="AJ357" s="69">
        <v>40.05</v>
      </c>
      <c r="AK357" s="69">
        <v>49.1</v>
      </c>
    </row>
    <row r="358" spans="1:37" ht="12.75">
      <c r="A358" s="117">
        <v>352</v>
      </c>
      <c r="B358" s="69">
        <v>8.21</v>
      </c>
      <c r="C358" s="69">
        <v>10.39</v>
      </c>
      <c r="D358" s="69">
        <v>12.72</v>
      </c>
      <c r="E358" s="69">
        <v>26.2</v>
      </c>
      <c r="F358" s="118">
        <v>30320</v>
      </c>
      <c r="G358" s="69">
        <v>8.6</v>
      </c>
      <c r="H358" s="69">
        <v>12.37</v>
      </c>
      <c r="I358" s="69">
        <v>15.13</v>
      </c>
      <c r="J358" s="69">
        <v>15.5</v>
      </c>
      <c r="K358" s="69">
        <v>18.4</v>
      </c>
      <c r="L358" s="69">
        <v>20.3</v>
      </c>
      <c r="M358" s="16" t="s">
        <v>386</v>
      </c>
      <c r="O358" s="69">
        <v>10.64</v>
      </c>
      <c r="P358" s="69">
        <v>5.26</v>
      </c>
      <c r="Q358" s="69">
        <v>14.87</v>
      </c>
      <c r="R358" s="69">
        <v>13.22</v>
      </c>
      <c r="S358" s="69">
        <v>11.71</v>
      </c>
      <c r="T358" s="69">
        <v>10.14</v>
      </c>
      <c r="V358" s="69">
        <v>7.71</v>
      </c>
      <c r="W358" s="69">
        <v>39.51</v>
      </c>
      <c r="X358" s="69">
        <v>38.07</v>
      </c>
      <c r="Y358" s="69">
        <v>36.7</v>
      </c>
      <c r="Z358" s="69">
        <v>34.09</v>
      </c>
      <c r="AA358" s="69">
        <v>27.17</v>
      </c>
      <c r="AC358" s="69">
        <v>22.64</v>
      </c>
      <c r="AD358" s="69">
        <v>39.51</v>
      </c>
      <c r="AE358" s="69">
        <v>38.07</v>
      </c>
      <c r="AF358" s="69">
        <v>36.7</v>
      </c>
      <c r="AH358" s="69">
        <v>34.09</v>
      </c>
      <c r="AI358" s="69"/>
      <c r="AJ358" s="69">
        <v>40</v>
      </c>
      <c r="AK358" s="69">
        <v>49.05</v>
      </c>
    </row>
    <row r="359" spans="1:37" ht="12.75">
      <c r="A359" s="117">
        <v>353</v>
      </c>
      <c r="B359" s="69">
        <v>8.2</v>
      </c>
      <c r="C359" s="69">
        <v>10.38</v>
      </c>
      <c r="D359" s="69">
        <v>12.7</v>
      </c>
      <c r="E359" s="69">
        <v>26.15</v>
      </c>
      <c r="F359" s="118">
        <v>30280</v>
      </c>
      <c r="H359" s="69">
        <v>12.33</v>
      </c>
      <c r="I359" s="69">
        <v>15.1</v>
      </c>
      <c r="J359" s="69">
        <v>15.47</v>
      </c>
      <c r="K359" s="69">
        <v>18.35</v>
      </c>
      <c r="L359" s="69">
        <v>20.25</v>
      </c>
      <c r="M359" s="16" t="s">
        <v>387</v>
      </c>
      <c r="O359" s="69">
        <v>10.67</v>
      </c>
      <c r="P359" s="69">
        <v>5.28</v>
      </c>
      <c r="Q359" s="69">
        <v>14.97</v>
      </c>
      <c r="R359" s="69">
        <v>13.31</v>
      </c>
      <c r="S359" s="69">
        <v>11.79</v>
      </c>
      <c r="T359" s="69">
        <v>10.21</v>
      </c>
      <c r="V359" s="69">
        <v>7.76</v>
      </c>
      <c r="W359" s="69">
        <v>39.8</v>
      </c>
      <c r="X359" s="69">
        <v>38.35</v>
      </c>
      <c r="Y359" s="69">
        <v>36.97</v>
      </c>
      <c r="Z359" s="69">
        <v>34.35</v>
      </c>
      <c r="AA359" s="69">
        <v>27.38</v>
      </c>
      <c r="AC359" s="69">
        <v>22.81</v>
      </c>
      <c r="AD359" s="69">
        <v>39.8</v>
      </c>
      <c r="AE359" s="69">
        <v>38.35</v>
      </c>
      <c r="AF359" s="69">
        <v>36.97</v>
      </c>
      <c r="AH359" s="69">
        <v>34.35</v>
      </c>
      <c r="AI359" s="69"/>
      <c r="AJ359" s="69">
        <v>39.9</v>
      </c>
      <c r="AK359" s="69">
        <v>49</v>
      </c>
    </row>
    <row r="360" spans="1:37" ht="12.75">
      <c r="A360" s="117">
        <v>354</v>
      </c>
      <c r="B360" s="69">
        <v>8.19</v>
      </c>
      <c r="C360" s="69">
        <v>10.36</v>
      </c>
      <c r="D360" s="69">
        <v>12.68</v>
      </c>
      <c r="E360" s="69">
        <v>26.1</v>
      </c>
      <c r="F360" s="118">
        <v>30250</v>
      </c>
      <c r="H360" s="69">
        <v>12.3</v>
      </c>
      <c r="I360" s="69">
        <v>15.05</v>
      </c>
      <c r="J360" s="69">
        <v>15.43</v>
      </c>
      <c r="K360" s="69">
        <v>18.3</v>
      </c>
      <c r="L360" s="69">
        <v>20.2</v>
      </c>
      <c r="M360" s="16" t="s">
        <v>388</v>
      </c>
      <c r="N360" s="69">
        <v>1.58</v>
      </c>
      <c r="O360" s="69">
        <v>10.71</v>
      </c>
      <c r="P360" s="69">
        <v>5.29</v>
      </c>
      <c r="Q360" s="69">
        <v>15.08</v>
      </c>
      <c r="R360" s="69">
        <v>13.41</v>
      </c>
      <c r="S360" s="69">
        <v>11.86</v>
      </c>
      <c r="T360" s="69">
        <v>10.28</v>
      </c>
      <c r="V360" s="69">
        <v>7.82</v>
      </c>
      <c r="W360" s="69">
        <v>40.09</v>
      </c>
      <c r="X360" s="69">
        <v>38.64</v>
      </c>
      <c r="Y360" s="69">
        <v>37.24</v>
      </c>
      <c r="Z360" s="69">
        <v>34.6</v>
      </c>
      <c r="AA360" s="69">
        <v>27.59</v>
      </c>
      <c r="AC360" s="69">
        <v>23</v>
      </c>
      <c r="AD360" s="69">
        <v>40.09</v>
      </c>
      <c r="AE360" s="69">
        <v>38.64</v>
      </c>
      <c r="AF360" s="69">
        <v>37.24</v>
      </c>
      <c r="AH360" s="69">
        <v>34.6</v>
      </c>
      <c r="AI360" s="69"/>
      <c r="AJ360" s="69">
        <v>39.85</v>
      </c>
      <c r="AK360" s="69">
        <v>48.9</v>
      </c>
    </row>
    <row r="361" spans="1:37" ht="12.75">
      <c r="A361" s="117">
        <v>355</v>
      </c>
      <c r="B361" s="69">
        <v>8.17</v>
      </c>
      <c r="C361" s="69">
        <v>10.34</v>
      </c>
      <c r="D361" s="69">
        <v>12.66</v>
      </c>
      <c r="E361" s="69">
        <v>26.05</v>
      </c>
      <c r="F361" s="118">
        <v>30210</v>
      </c>
      <c r="H361" s="69">
        <v>12.27</v>
      </c>
      <c r="I361" s="69">
        <v>15</v>
      </c>
      <c r="J361" s="69">
        <v>15.4</v>
      </c>
      <c r="K361" s="69">
        <v>18.25</v>
      </c>
      <c r="L361" s="69">
        <v>20.15</v>
      </c>
      <c r="M361" s="16" t="s">
        <v>389</v>
      </c>
      <c r="O361" s="69">
        <v>10.74</v>
      </c>
      <c r="P361" s="69">
        <v>5.31</v>
      </c>
      <c r="Q361" s="69">
        <v>15.18</v>
      </c>
      <c r="R361" s="69">
        <v>13.5</v>
      </c>
      <c r="S361" s="69">
        <v>11.94</v>
      </c>
      <c r="T361" s="69">
        <v>10.35</v>
      </c>
      <c r="V361" s="69">
        <v>7.87</v>
      </c>
      <c r="W361" s="69">
        <v>40.39</v>
      </c>
      <c r="X361" s="69">
        <v>38.93</v>
      </c>
      <c r="Y361" s="69">
        <v>37.52</v>
      </c>
      <c r="Z361" s="69">
        <v>34.86</v>
      </c>
      <c r="AA361" s="69">
        <v>27.8</v>
      </c>
      <c r="AC361" s="69">
        <v>23.16</v>
      </c>
      <c r="AD361" s="69">
        <v>40.39</v>
      </c>
      <c r="AE361" s="69">
        <v>38.93</v>
      </c>
      <c r="AF361" s="69">
        <v>37.52</v>
      </c>
      <c r="AH361" s="69">
        <v>34.86</v>
      </c>
      <c r="AI361" s="69"/>
      <c r="AJ361" s="69">
        <v>39.8</v>
      </c>
      <c r="AK361" s="69">
        <v>48.8</v>
      </c>
    </row>
    <row r="362" spans="1:37" ht="12.75">
      <c r="A362" s="117">
        <v>356</v>
      </c>
      <c r="B362" s="69">
        <v>8.16</v>
      </c>
      <c r="C362" s="69">
        <v>10.32</v>
      </c>
      <c r="D362" s="69">
        <v>12.64</v>
      </c>
      <c r="E362" s="69">
        <v>26</v>
      </c>
      <c r="F362" s="118">
        <v>30170</v>
      </c>
      <c r="H362" s="69">
        <v>12.23</v>
      </c>
      <c r="I362" s="69">
        <v>14.97</v>
      </c>
      <c r="J362" s="69">
        <v>15.35</v>
      </c>
      <c r="K362" s="69">
        <v>18.2</v>
      </c>
      <c r="L362" s="69">
        <v>20.1</v>
      </c>
      <c r="M362" s="16" t="s">
        <v>390</v>
      </c>
      <c r="N362" s="69">
        <v>1.59</v>
      </c>
      <c r="O362" s="69">
        <v>10.78</v>
      </c>
      <c r="P362" s="69">
        <v>5.33</v>
      </c>
      <c r="Q362" s="69">
        <v>15.29</v>
      </c>
      <c r="R362" s="69">
        <v>13.59</v>
      </c>
      <c r="S362" s="69">
        <v>12.02</v>
      </c>
      <c r="T362" s="69">
        <v>10.41</v>
      </c>
      <c r="V362" s="69">
        <v>7.93</v>
      </c>
      <c r="W362" s="69">
        <v>40.68</v>
      </c>
      <c r="X362" s="69">
        <v>39.22</v>
      </c>
      <c r="Y362" s="69">
        <v>37.79</v>
      </c>
      <c r="Z362" s="69">
        <v>35.11</v>
      </c>
      <c r="AA362" s="69">
        <v>28.01</v>
      </c>
      <c r="AC362" s="69">
        <v>23.34</v>
      </c>
      <c r="AD362" s="69">
        <v>40.68</v>
      </c>
      <c r="AE362" s="69">
        <v>39.22</v>
      </c>
      <c r="AF362" s="69">
        <v>37.79</v>
      </c>
      <c r="AH362" s="69">
        <v>35.11</v>
      </c>
      <c r="AI362" s="69"/>
      <c r="AJ362" s="69">
        <v>39.75</v>
      </c>
      <c r="AK362" s="69">
        <v>48.75</v>
      </c>
    </row>
    <row r="363" spans="1:37" ht="12.75">
      <c r="A363" s="117">
        <v>357</v>
      </c>
      <c r="B363" s="69">
        <v>8.15</v>
      </c>
      <c r="C363" s="69">
        <v>10.3</v>
      </c>
      <c r="D363" s="69">
        <v>12.62</v>
      </c>
      <c r="E363" s="69">
        <v>25.97</v>
      </c>
      <c r="F363" s="118">
        <v>30130</v>
      </c>
      <c r="H363" s="69">
        <v>12.2</v>
      </c>
      <c r="I363" s="69">
        <v>14.93</v>
      </c>
      <c r="J363" s="69">
        <v>15.3</v>
      </c>
      <c r="K363" s="69">
        <v>18.15</v>
      </c>
      <c r="L363" s="69">
        <v>20</v>
      </c>
      <c r="M363" s="16" t="s">
        <v>391</v>
      </c>
      <c r="O363" s="69">
        <v>10.81</v>
      </c>
      <c r="P363" s="69">
        <v>5.34</v>
      </c>
      <c r="Q363" s="69">
        <v>15.39</v>
      </c>
      <c r="R363" s="69">
        <v>13.68</v>
      </c>
      <c r="S363" s="69">
        <v>12.1</v>
      </c>
      <c r="T363" s="69">
        <v>10.48</v>
      </c>
      <c r="V363" s="69">
        <v>7.98</v>
      </c>
      <c r="W363" s="69">
        <v>40.98</v>
      </c>
      <c r="X363" s="69">
        <v>39.51</v>
      </c>
      <c r="Y363" s="69">
        <v>38.07</v>
      </c>
      <c r="Z363" s="69">
        <v>35.36</v>
      </c>
      <c r="AA363" s="69">
        <v>28.22</v>
      </c>
      <c r="AC363" s="69">
        <v>23.52</v>
      </c>
      <c r="AD363" s="69">
        <v>40.98</v>
      </c>
      <c r="AE363" s="69">
        <v>39.51</v>
      </c>
      <c r="AF363" s="69">
        <v>38.07</v>
      </c>
      <c r="AH363" s="69">
        <v>36.36</v>
      </c>
      <c r="AI363" s="69"/>
      <c r="AJ363" s="69">
        <v>39.7</v>
      </c>
      <c r="AK363" s="69">
        <v>48.7</v>
      </c>
    </row>
    <row r="364" spans="1:37" ht="12.75">
      <c r="A364" s="117">
        <v>358</v>
      </c>
      <c r="B364" s="69">
        <v>8.14</v>
      </c>
      <c r="C364" s="69">
        <v>10.28</v>
      </c>
      <c r="D364" s="69">
        <v>12.6</v>
      </c>
      <c r="E364" s="69">
        <v>25.93</v>
      </c>
      <c r="F364" s="118">
        <v>30100</v>
      </c>
      <c r="G364" s="69">
        <v>8.5</v>
      </c>
      <c r="H364" s="69">
        <v>12.17</v>
      </c>
      <c r="I364" s="69">
        <v>14.9</v>
      </c>
      <c r="J364" s="69">
        <v>15.27</v>
      </c>
      <c r="K364" s="69">
        <v>18.1</v>
      </c>
      <c r="L364" s="69">
        <v>19.95</v>
      </c>
      <c r="M364" s="16" t="s">
        <v>392</v>
      </c>
      <c r="O364" s="69">
        <v>10.85</v>
      </c>
      <c r="P364" s="69">
        <v>5.36</v>
      </c>
      <c r="Q364" s="69">
        <v>15.5</v>
      </c>
      <c r="R364" s="69">
        <v>13.78</v>
      </c>
      <c r="S364" s="69">
        <v>12.18</v>
      </c>
      <c r="T364" s="69">
        <v>10.55</v>
      </c>
      <c r="V364" s="69">
        <v>8.04</v>
      </c>
      <c r="W364" s="69">
        <v>41.29</v>
      </c>
      <c r="X364" s="69">
        <v>39.8</v>
      </c>
      <c r="Y364" s="69">
        <v>38.35</v>
      </c>
      <c r="Z364" s="69">
        <v>35.63</v>
      </c>
      <c r="AA364" s="69">
        <v>28.44</v>
      </c>
      <c r="AC364" s="69">
        <v>23.7</v>
      </c>
      <c r="AD364" s="69">
        <v>41.29</v>
      </c>
      <c r="AE364" s="69">
        <v>39.8</v>
      </c>
      <c r="AF364" s="69">
        <v>38.35</v>
      </c>
      <c r="AH364" s="69">
        <v>35.63</v>
      </c>
      <c r="AI364" s="69"/>
      <c r="AJ364" s="69">
        <v>39.6</v>
      </c>
      <c r="AK364" s="69">
        <v>48.6</v>
      </c>
    </row>
    <row r="365" spans="1:37" ht="12.75">
      <c r="A365" s="117">
        <v>359</v>
      </c>
      <c r="B365" s="69">
        <v>8.13</v>
      </c>
      <c r="C365" s="69">
        <v>10.26</v>
      </c>
      <c r="D365" s="69">
        <v>12.58</v>
      </c>
      <c r="E365" s="69">
        <v>25.9</v>
      </c>
      <c r="F365" s="118">
        <v>30060</v>
      </c>
      <c r="H365" s="69">
        <v>12.15</v>
      </c>
      <c r="I365" s="69">
        <v>14.87</v>
      </c>
      <c r="J365" s="69">
        <v>15.23</v>
      </c>
      <c r="K365" s="69">
        <v>18.05</v>
      </c>
      <c r="L365" s="69">
        <v>19.9</v>
      </c>
      <c r="M365" s="16" t="s">
        <v>393</v>
      </c>
      <c r="N365" s="69">
        <v>1.6</v>
      </c>
      <c r="O365" s="69">
        <v>10.88</v>
      </c>
      <c r="P365" s="69">
        <v>5.38</v>
      </c>
      <c r="Q365" s="69">
        <v>15.6</v>
      </c>
      <c r="R365" s="69">
        <v>13.88</v>
      </c>
      <c r="S365" s="69">
        <v>12.26</v>
      </c>
      <c r="T365" s="69">
        <v>10.62</v>
      </c>
      <c r="V365" s="69">
        <v>8.1</v>
      </c>
      <c r="W365" s="69">
        <v>41.59</v>
      </c>
      <c r="X365" s="69">
        <v>40.09</v>
      </c>
      <c r="Y365" s="69">
        <v>38.64</v>
      </c>
      <c r="Z365" s="69">
        <v>35.9</v>
      </c>
      <c r="AA365" s="69">
        <v>28.65</v>
      </c>
      <c r="AC365" s="69">
        <v>23.88</v>
      </c>
      <c r="AD365" s="69">
        <v>41.59</v>
      </c>
      <c r="AE365" s="69">
        <v>40.09</v>
      </c>
      <c r="AF365" s="69">
        <v>38.64</v>
      </c>
      <c r="AH365" s="69">
        <v>35.9</v>
      </c>
      <c r="AI365" s="69"/>
      <c r="AJ365" s="69">
        <v>39.5</v>
      </c>
      <c r="AK365" s="69">
        <v>48.5</v>
      </c>
    </row>
    <row r="366" spans="1:37" ht="12.75">
      <c r="A366" s="117">
        <v>360</v>
      </c>
      <c r="B366" s="69">
        <v>8.11</v>
      </c>
      <c r="C366" s="69">
        <v>10.25</v>
      </c>
      <c r="D366" s="69">
        <v>12.56</v>
      </c>
      <c r="E366" s="69">
        <v>25.85</v>
      </c>
      <c r="F366" s="118">
        <v>30020</v>
      </c>
      <c r="H366" s="69">
        <v>12.12</v>
      </c>
      <c r="I366" s="69">
        <v>14.83</v>
      </c>
      <c r="J366" s="69">
        <v>15.2</v>
      </c>
      <c r="K366" s="69">
        <v>18</v>
      </c>
      <c r="L366" s="69">
        <v>19.85</v>
      </c>
      <c r="M366" s="16" t="s">
        <v>394</v>
      </c>
      <c r="O366" s="69">
        <v>10.92</v>
      </c>
      <c r="P366" s="69">
        <v>5.39</v>
      </c>
      <c r="Q366" s="69">
        <v>15.71</v>
      </c>
      <c r="R366" s="69">
        <v>13.97</v>
      </c>
      <c r="S366" s="69">
        <v>12.34</v>
      </c>
      <c r="T366" s="69">
        <v>10.69</v>
      </c>
      <c r="V366" s="69">
        <v>8.15</v>
      </c>
      <c r="W366" s="69">
        <v>41.9</v>
      </c>
      <c r="X366" s="69">
        <v>40.39</v>
      </c>
      <c r="Y366" s="69">
        <v>38.93</v>
      </c>
      <c r="Z366" s="69">
        <v>36.16</v>
      </c>
      <c r="AA366" s="69">
        <v>28.87</v>
      </c>
      <c r="AC366" s="69">
        <v>24.06</v>
      </c>
      <c r="AD366" s="69">
        <v>41.9</v>
      </c>
      <c r="AE366" s="69">
        <v>40.39</v>
      </c>
      <c r="AF366" s="69">
        <v>38.93</v>
      </c>
      <c r="AH366" s="69">
        <v>36.16</v>
      </c>
      <c r="AI366" s="69"/>
      <c r="AJ366" s="69">
        <v>39.45</v>
      </c>
      <c r="AK366" s="69">
        <v>48.45</v>
      </c>
    </row>
    <row r="367" spans="1:37" ht="12.75">
      <c r="A367" s="117">
        <v>361</v>
      </c>
      <c r="B367" s="69">
        <v>8.1</v>
      </c>
      <c r="C367" s="69">
        <v>10.24</v>
      </c>
      <c r="D367" s="69">
        <v>12.54</v>
      </c>
      <c r="E367" s="69">
        <v>25.8</v>
      </c>
      <c r="F367" s="118">
        <v>25990</v>
      </c>
      <c r="H367" s="69">
        <v>12.1</v>
      </c>
      <c r="I367" s="69">
        <v>14.8</v>
      </c>
      <c r="J367" s="69">
        <v>15.17</v>
      </c>
      <c r="K367" s="69">
        <v>17.95</v>
      </c>
      <c r="L367" s="69">
        <v>19.8</v>
      </c>
      <c r="M367" s="16" t="s">
        <v>395</v>
      </c>
      <c r="N367" s="69">
        <v>1.61</v>
      </c>
      <c r="O367" s="69">
        <v>10.95</v>
      </c>
      <c r="P367" s="69">
        <v>5.41</v>
      </c>
      <c r="Q367" s="69">
        <v>15.82</v>
      </c>
      <c r="R367" s="69">
        <v>14.07</v>
      </c>
      <c r="S367" s="69">
        <v>12.42</v>
      </c>
      <c r="T367" s="69">
        <v>10.76</v>
      </c>
      <c r="V367" s="69">
        <v>8.21</v>
      </c>
      <c r="W367" s="69">
        <v>42.22</v>
      </c>
      <c r="X367" s="69">
        <v>40.68</v>
      </c>
      <c r="Y367" s="69">
        <v>39.22</v>
      </c>
      <c r="Z367" s="69">
        <v>36.43</v>
      </c>
      <c r="AA367" s="69">
        <v>29.09</v>
      </c>
      <c r="AC367" s="69">
        <v>24.25</v>
      </c>
      <c r="AD367" s="69">
        <v>42.22</v>
      </c>
      <c r="AE367" s="69">
        <v>40.68</v>
      </c>
      <c r="AF367" s="69">
        <v>39.22</v>
      </c>
      <c r="AH367" s="69">
        <v>36.43</v>
      </c>
      <c r="AI367" s="69"/>
      <c r="AJ367" s="69">
        <v>39.4</v>
      </c>
      <c r="AK367" s="69">
        <v>48.4</v>
      </c>
    </row>
    <row r="368" spans="1:37" ht="12.75">
      <c r="A368" s="117">
        <v>362</v>
      </c>
      <c r="B368" s="69">
        <v>8.09</v>
      </c>
      <c r="C368" s="69">
        <v>10.22</v>
      </c>
      <c r="D368" s="69">
        <v>12.52</v>
      </c>
      <c r="E368" s="69">
        <v>25.75</v>
      </c>
      <c r="F368" s="118">
        <v>25950</v>
      </c>
      <c r="H368" s="69">
        <v>12.07</v>
      </c>
      <c r="I368" s="69">
        <v>14.77</v>
      </c>
      <c r="J368" s="69">
        <v>15.13</v>
      </c>
      <c r="K368" s="69">
        <v>17.9</v>
      </c>
      <c r="L368" s="69">
        <v>19.7</v>
      </c>
      <c r="M368" s="16" t="s">
        <v>396</v>
      </c>
      <c r="O368" s="69">
        <v>10.99</v>
      </c>
      <c r="P368" s="69">
        <v>5.43</v>
      </c>
      <c r="Q368" s="69">
        <v>15.93</v>
      </c>
      <c r="R368" s="69">
        <v>14.17</v>
      </c>
      <c r="S368" s="69">
        <v>12.5</v>
      </c>
      <c r="T368" s="69">
        <v>10.83</v>
      </c>
      <c r="V368" s="69">
        <v>8.26</v>
      </c>
      <c r="W368" s="69">
        <v>42.54</v>
      </c>
      <c r="X368" s="69">
        <v>40.98</v>
      </c>
      <c r="Y368" s="69">
        <v>39.51</v>
      </c>
      <c r="Z368" s="69">
        <v>36.7</v>
      </c>
      <c r="AA368" s="69">
        <v>29.32</v>
      </c>
      <c r="AC368" s="69">
        <v>24.43</v>
      </c>
      <c r="AD368" s="69">
        <v>42.54</v>
      </c>
      <c r="AE368" s="69">
        <v>40.98</v>
      </c>
      <c r="AF368" s="69">
        <v>39.51</v>
      </c>
      <c r="AH368" s="69">
        <v>36.7</v>
      </c>
      <c r="AI368" s="69"/>
      <c r="AJ368" s="69">
        <v>39.35</v>
      </c>
      <c r="AK368" s="69">
        <v>48.3</v>
      </c>
    </row>
    <row r="369" spans="1:37" ht="12.75">
      <c r="A369" s="117">
        <v>363</v>
      </c>
      <c r="B369" s="69">
        <v>8.08</v>
      </c>
      <c r="C369" s="69">
        <v>10.2</v>
      </c>
      <c r="D369" s="69">
        <v>12.5</v>
      </c>
      <c r="E369" s="69">
        <v>25.7</v>
      </c>
      <c r="F369" s="118">
        <v>25910</v>
      </c>
      <c r="H369" s="69">
        <v>12.03</v>
      </c>
      <c r="I369" s="69">
        <v>14.73</v>
      </c>
      <c r="J369" s="69">
        <v>15.1</v>
      </c>
      <c r="K369" s="69">
        <v>17.85</v>
      </c>
      <c r="L369" s="69">
        <v>19.65</v>
      </c>
      <c r="M369" s="16" t="s">
        <v>397</v>
      </c>
      <c r="O369" s="69">
        <v>11.02</v>
      </c>
      <c r="P369" s="69">
        <v>5.44</v>
      </c>
      <c r="Q369" s="69">
        <v>16.04</v>
      </c>
      <c r="R369" s="69">
        <v>14.27</v>
      </c>
      <c r="S369" s="69">
        <v>12.58</v>
      </c>
      <c r="T369" s="69">
        <v>10.9</v>
      </c>
      <c r="V369" s="69">
        <v>8.32</v>
      </c>
      <c r="W369" s="69">
        <v>42.84</v>
      </c>
      <c r="X369" s="69">
        <v>41.29</v>
      </c>
      <c r="Y369" s="69">
        <v>39.8</v>
      </c>
      <c r="Z369" s="69">
        <v>36.97</v>
      </c>
      <c r="AA369" s="69">
        <v>29.54</v>
      </c>
      <c r="AC369" s="69">
        <v>24.61</v>
      </c>
      <c r="AD369" s="69">
        <v>42.84</v>
      </c>
      <c r="AE369" s="69">
        <v>41.29</v>
      </c>
      <c r="AF369" s="69">
        <v>39.8</v>
      </c>
      <c r="AH369" s="69">
        <v>36.97</v>
      </c>
      <c r="AI369" s="69"/>
      <c r="AJ369" s="69">
        <v>39.3</v>
      </c>
      <c r="AK369" s="69">
        <v>48.2</v>
      </c>
    </row>
    <row r="370" spans="1:37" ht="12.75">
      <c r="A370" s="117">
        <v>364</v>
      </c>
      <c r="B370" s="69">
        <v>8.07</v>
      </c>
      <c r="C370" s="69">
        <v>10.19</v>
      </c>
      <c r="D370" s="69">
        <v>12.48</v>
      </c>
      <c r="E370" s="69">
        <v>25.65</v>
      </c>
      <c r="F370" s="118">
        <v>25880</v>
      </c>
      <c r="H370" s="69">
        <v>12</v>
      </c>
      <c r="I370" s="69">
        <v>14.7</v>
      </c>
      <c r="J370" s="69">
        <v>15.05</v>
      </c>
      <c r="K370" s="69">
        <v>17.8</v>
      </c>
      <c r="L370" s="69">
        <v>19.6</v>
      </c>
      <c r="M370" s="16" t="s">
        <v>398</v>
      </c>
      <c r="N370" s="69">
        <v>1.62</v>
      </c>
      <c r="O370" s="69">
        <v>11.06</v>
      </c>
      <c r="P370" s="69">
        <v>5.46</v>
      </c>
      <c r="Q370" s="69">
        <v>16.15</v>
      </c>
      <c r="R370" s="69">
        <v>14.36</v>
      </c>
      <c r="S370" s="69">
        <v>12.66</v>
      </c>
      <c r="T370" s="69">
        <v>10.97</v>
      </c>
      <c r="V370" s="69">
        <v>8.38</v>
      </c>
      <c r="W370" s="69">
        <v>43.16</v>
      </c>
      <c r="X370" s="69">
        <v>41.59</v>
      </c>
      <c r="Y370" s="69">
        <v>40.09</v>
      </c>
      <c r="Z370" s="69">
        <v>37.24</v>
      </c>
      <c r="AA370" s="69">
        <v>29.76</v>
      </c>
      <c r="AC370" s="69">
        <v>24.8</v>
      </c>
      <c r="AD370" s="69">
        <v>43.16</v>
      </c>
      <c r="AE370" s="69">
        <v>41.59</v>
      </c>
      <c r="AF370" s="69">
        <v>40.09</v>
      </c>
      <c r="AH370" s="69">
        <v>37.24</v>
      </c>
      <c r="AI370" s="69"/>
      <c r="AJ370" s="69">
        <v>39.25</v>
      </c>
      <c r="AK370" s="69">
        <v>48.15</v>
      </c>
    </row>
    <row r="371" spans="1:37" ht="12.75">
      <c r="A371" s="117">
        <v>365</v>
      </c>
      <c r="B371" s="69">
        <v>8.05</v>
      </c>
      <c r="C371" s="69">
        <v>10.17</v>
      </c>
      <c r="D371" s="69">
        <v>12.46</v>
      </c>
      <c r="E371" s="69">
        <v>25.6</v>
      </c>
      <c r="F371" s="118">
        <v>25840</v>
      </c>
      <c r="H371" s="69">
        <v>11.97</v>
      </c>
      <c r="I371" s="69">
        <v>14.65</v>
      </c>
      <c r="J371" s="69">
        <v>15</v>
      </c>
      <c r="K371" s="69">
        <v>17.75</v>
      </c>
      <c r="L371" s="69">
        <v>19.55</v>
      </c>
      <c r="M371" s="16" t="s">
        <v>399</v>
      </c>
      <c r="O371" s="69">
        <v>11.09</v>
      </c>
      <c r="P371" s="69">
        <v>5.48</v>
      </c>
      <c r="Q371" s="69">
        <v>16.28</v>
      </c>
      <c r="R371" s="69">
        <v>14.46</v>
      </c>
      <c r="S371" s="69">
        <v>12.74</v>
      </c>
      <c r="T371" s="69">
        <v>11.04</v>
      </c>
      <c r="V371" s="69">
        <v>8.44</v>
      </c>
      <c r="W371" s="69">
        <v>43.48</v>
      </c>
      <c r="X371" s="69">
        <v>41.9</v>
      </c>
      <c r="Y371" s="69">
        <v>40.39</v>
      </c>
      <c r="Z371" s="69">
        <v>37.52</v>
      </c>
      <c r="AA371" s="69">
        <v>30</v>
      </c>
      <c r="AC371" s="69">
        <v>25</v>
      </c>
      <c r="AD371" s="69">
        <v>43.48</v>
      </c>
      <c r="AE371" s="69">
        <v>41.9</v>
      </c>
      <c r="AF371" s="69">
        <v>40.39</v>
      </c>
      <c r="AH371" s="69">
        <v>37.52</v>
      </c>
      <c r="AI371" s="69"/>
      <c r="AJ371" s="69">
        <v>39.2</v>
      </c>
      <c r="AK371" s="69">
        <v>48.1</v>
      </c>
    </row>
    <row r="372" spans="1:37" ht="12.75">
      <c r="A372" s="117">
        <v>366</v>
      </c>
      <c r="B372" s="69">
        <v>8.04</v>
      </c>
      <c r="C372" s="69">
        <v>10.15</v>
      </c>
      <c r="D372" s="69">
        <v>12.44</v>
      </c>
      <c r="E372" s="69">
        <v>25.55</v>
      </c>
      <c r="F372" s="118">
        <v>25800</v>
      </c>
      <c r="G372" s="69">
        <v>8.4</v>
      </c>
      <c r="H372" s="69">
        <v>11.93</v>
      </c>
      <c r="I372" s="69">
        <v>14.6</v>
      </c>
      <c r="J372" s="69">
        <v>14.97</v>
      </c>
      <c r="K372" s="69">
        <v>17.7</v>
      </c>
      <c r="L372" s="69">
        <v>19.5</v>
      </c>
      <c r="M372" s="16" t="s">
        <v>400</v>
      </c>
      <c r="N372" s="69">
        <v>1.63</v>
      </c>
      <c r="O372" s="69">
        <v>11.13</v>
      </c>
      <c r="P372" s="69">
        <v>5.5</v>
      </c>
      <c r="Q372" s="69">
        <v>16.38</v>
      </c>
      <c r="R372" s="69">
        <v>14.56</v>
      </c>
      <c r="S372" s="69">
        <v>12.82</v>
      </c>
      <c r="T372" s="69">
        <v>11.11</v>
      </c>
      <c r="V372" s="69">
        <v>8.5</v>
      </c>
      <c r="W372" s="69">
        <v>43.8</v>
      </c>
      <c r="X372" s="69">
        <v>42.22</v>
      </c>
      <c r="Y372" s="69">
        <v>40.68</v>
      </c>
      <c r="Z372" s="69">
        <v>37.79</v>
      </c>
      <c r="AA372" s="69">
        <v>30.22</v>
      </c>
      <c r="AC372" s="69">
        <v>25.18</v>
      </c>
      <c r="AD372" s="69">
        <v>43.8</v>
      </c>
      <c r="AE372" s="69">
        <v>42.22</v>
      </c>
      <c r="AF372" s="69">
        <v>40.68</v>
      </c>
      <c r="AH372" s="69">
        <v>37.79</v>
      </c>
      <c r="AI372" s="69"/>
      <c r="AJ372" s="69">
        <v>39.15</v>
      </c>
      <c r="AK372" s="69">
        <v>48</v>
      </c>
    </row>
    <row r="373" spans="1:37" ht="12.75">
      <c r="A373" s="117">
        <v>367</v>
      </c>
      <c r="B373" s="69">
        <v>8.03</v>
      </c>
      <c r="C373" s="69">
        <v>10.14</v>
      </c>
      <c r="D373" s="69">
        <v>12.42</v>
      </c>
      <c r="E373" s="69">
        <v>25.5</v>
      </c>
      <c r="F373" s="118">
        <v>25770</v>
      </c>
      <c r="H373" s="69">
        <v>11.9</v>
      </c>
      <c r="I373" s="69">
        <v>14.57</v>
      </c>
      <c r="J373" s="69">
        <v>14.93</v>
      </c>
      <c r="K373" s="69">
        <v>17.67</v>
      </c>
      <c r="L373" s="69">
        <v>19.45</v>
      </c>
      <c r="M373" s="16" t="s">
        <v>401</v>
      </c>
      <c r="O373" s="69">
        <v>11.17</v>
      </c>
      <c r="P373" s="69">
        <v>5.51</v>
      </c>
      <c r="Q373" s="69">
        <v>16.49</v>
      </c>
      <c r="R373" s="69">
        <v>14.66</v>
      </c>
      <c r="S373" s="69">
        <v>12.91</v>
      </c>
      <c r="T373" s="69">
        <v>11.19</v>
      </c>
      <c r="V373" s="69">
        <v>8.56</v>
      </c>
      <c r="W373" s="69">
        <v>44.12</v>
      </c>
      <c r="X373" s="69">
        <v>42.54</v>
      </c>
      <c r="Y373" s="69">
        <v>40.98</v>
      </c>
      <c r="Z373" s="69">
        <v>38.07</v>
      </c>
      <c r="AA373" s="69">
        <v>30.45</v>
      </c>
      <c r="AC373" s="69">
        <v>25.37</v>
      </c>
      <c r="AD373" s="69">
        <v>44.12</v>
      </c>
      <c r="AE373" s="69">
        <v>42.54</v>
      </c>
      <c r="AF373" s="69">
        <v>40.98</v>
      </c>
      <c r="AH373" s="69">
        <v>38.07</v>
      </c>
      <c r="AI373" s="69"/>
      <c r="AJ373" s="69">
        <v>39.1</v>
      </c>
      <c r="AK373" s="69">
        <v>47.9</v>
      </c>
    </row>
    <row r="374" spans="1:37" ht="12.75">
      <c r="A374" s="117">
        <v>368</v>
      </c>
      <c r="B374" s="69">
        <v>8.02</v>
      </c>
      <c r="C374" s="69">
        <v>10.13</v>
      </c>
      <c r="D374" s="69">
        <v>12.4</v>
      </c>
      <c r="E374" s="69">
        <v>25.45</v>
      </c>
      <c r="F374" s="118">
        <v>25730</v>
      </c>
      <c r="H374" s="69">
        <v>11.87</v>
      </c>
      <c r="I374" s="69">
        <v>14.53</v>
      </c>
      <c r="J374" s="69">
        <v>14.9</v>
      </c>
      <c r="K374" s="69">
        <v>17.63</v>
      </c>
      <c r="L374" s="69">
        <v>19.4</v>
      </c>
      <c r="M374" s="16" t="s">
        <v>402</v>
      </c>
      <c r="N374" s="69">
        <v>1.64</v>
      </c>
      <c r="O374" s="69">
        <v>11.2</v>
      </c>
      <c r="P374" s="69">
        <v>5.53</v>
      </c>
      <c r="Q374" s="69">
        <v>16.61</v>
      </c>
      <c r="R374" s="69">
        <v>14.76</v>
      </c>
      <c r="S374" s="69">
        <v>13</v>
      </c>
      <c r="T374" s="69">
        <v>11.26</v>
      </c>
      <c r="V374" s="69">
        <v>8.62</v>
      </c>
      <c r="W374" s="69">
        <v>44.44</v>
      </c>
      <c r="X374" s="69">
        <v>42.84</v>
      </c>
      <c r="Y374" s="69">
        <v>41.29</v>
      </c>
      <c r="Z374" s="69">
        <v>38.35</v>
      </c>
      <c r="AA374" s="69">
        <v>30.68</v>
      </c>
      <c r="AC374" s="69">
        <v>25.57</v>
      </c>
      <c r="AD374" s="69">
        <v>44.44</v>
      </c>
      <c r="AE374" s="69">
        <v>42.84</v>
      </c>
      <c r="AF374" s="69">
        <v>41.29</v>
      </c>
      <c r="AH374" s="69">
        <v>38.35</v>
      </c>
      <c r="AI374" s="69"/>
      <c r="AJ374" s="69">
        <v>39</v>
      </c>
      <c r="AK374" s="69">
        <v>47.85</v>
      </c>
    </row>
    <row r="375" spans="1:37" ht="12.75">
      <c r="A375" s="117">
        <v>369</v>
      </c>
      <c r="B375" s="69">
        <v>8</v>
      </c>
      <c r="C375" s="69">
        <v>10.11</v>
      </c>
      <c r="D375" s="69">
        <v>12.38</v>
      </c>
      <c r="E375" s="69">
        <v>25.4</v>
      </c>
      <c r="F375" s="118">
        <v>25690</v>
      </c>
      <c r="H375" s="69">
        <v>11.85</v>
      </c>
      <c r="I375" s="69">
        <v>14.5</v>
      </c>
      <c r="J375" s="69">
        <v>14.87</v>
      </c>
      <c r="K375" s="69">
        <v>17.6</v>
      </c>
      <c r="L375" s="69">
        <v>19.35</v>
      </c>
      <c r="M375" s="16" t="s">
        <v>403</v>
      </c>
      <c r="O375" s="69">
        <v>11.24</v>
      </c>
      <c r="P375" s="69">
        <v>5.55</v>
      </c>
      <c r="Q375" s="69">
        <v>16.72</v>
      </c>
      <c r="R375" s="69">
        <v>14.87</v>
      </c>
      <c r="S375" s="69">
        <v>13.08</v>
      </c>
      <c r="T375" s="69">
        <v>11.34</v>
      </c>
      <c r="V375" s="69">
        <v>8.68</v>
      </c>
      <c r="W375" s="69">
        <v>44.78</v>
      </c>
      <c r="X375" s="69">
        <v>43.16</v>
      </c>
      <c r="Y375" s="69">
        <v>41.59</v>
      </c>
      <c r="Z375" s="69">
        <v>38.64</v>
      </c>
      <c r="AA375" s="69">
        <v>30.92</v>
      </c>
      <c r="AC375" s="69">
        <v>25.76</v>
      </c>
      <c r="AD375" s="69">
        <v>44.78</v>
      </c>
      <c r="AE375" s="69">
        <v>43.16</v>
      </c>
      <c r="AF375" s="69">
        <v>41.59</v>
      </c>
      <c r="AH375" s="69">
        <v>38.64</v>
      </c>
      <c r="AI375" s="69"/>
      <c r="AJ375" s="69">
        <v>38.95</v>
      </c>
      <c r="AK375" s="69">
        <v>47.8</v>
      </c>
    </row>
    <row r="376" spans="1:37" ht="12.75">
      <c r="A376" s="117">
        <v>370</v>
      </c>
      <c r="B376" s="69">
        <v>7.99</v>
      </c>
      <c r="C376" s="69">
        <v>10.1</v>
      </c>
      <c r="D376" s="69">
        <v>12.36</v>
      </c>
      <c r="E376" s="69">
        <v>25.35</v>
      </c>
      <c r="F376" s="118">
        <v>25660</v>
      </c>
      <c r="H376" s="69">
        <v>11.82</v>
      </c>
      <c r="I376" s="69">
        <v>14.47</v>
      </c>
      <c r="J376" s="69">
        <v>14.83</v>
      </c>
      <c r="K376" s="69">
        <v>17.55</v>
      </c>
      <c r="L376" s="69">
        <v>19.3</v>
      </c>
      <c r="M376" s="16" t="s">
        <v>404</v>
      </c>
      <c r="N376" s="69">
        <v>1.65</v>
      </c>
      <c r="O376" s="69">
        <v>11.27</v>
      </c>
      <c r="P376" s="69">
        <v>5.56</v>
      </c>
      <c r="Q376" s="69">
        <v>16.84</v>
      </c>
      <c r="R376" s="69">
        <v>14.97</v>
      </c>
      <c r="S376" s="69">
        <v>13.16</v>
      </c>
      <c r="T376" s="69">
        <v>11.41</v>
      </c>
      <c r="V376" s="69">
        <v>8.74</v>
      </c>
      <c r="W376" s="69">
        <v>45.11</v>
      </c>
      <c r="X376" s="69">
        <v>43.48</v>
      </c>
      <c r="Y376" s="69">
        <v>41.9</v>
      </c>
      <c r="Z376" s="69">
        <v>38.93</v>
      </c>
      <c r="AA376" s="69">
        <v>31.15</v>
      </c>
      <c r="AC376" s="69">
        <v>25.96</v>
      </c>
      <c r="AD376" s="69">
        <v>45.11</v>
      </c>
      <c r="AE376" s="69">
        <v>43.48</v>
      </c>
      <c r="AF376" s="69">
        <v>41.9</v>
      </c>
      <c r="AH376" s="69">
        <v>38.93</v>
      </c>
      <c r="AI376" s="69"/>
      <c r="AJ376" s="69">
        <v>38.9</v>
      </c>
      <c r="AK376" s="69">
        <v>47.7</v>
      </c>
    </row>
    <row r="377" spans="1:37" ht="12.75">
      <c r="A377" s="117">
        <v>371</v>
      </c>
      <c r="B377" s="69">
        <v>7.98</v>
      </c>
      <c r="C377" s="69">
        <v>10.08</v>
      </c>
      <c r="D377" s="69">
        <v>12.34</v>
      </c>
      <c r="E377" s="69">
        <v>25.3</v>
      </c>
      <c r="F377" s="118">
        <v>25620</v>
      </c>
      <c r="H377" s="69">
        <v>11.8</v>
      </c>
      <c r="I377" s="69">
        <v>14.43</v>
      </c>
      <c r="J377" s="69">
        <v>14.8</v>
      </c>
      <c r="K377" s="69">
        <v>17.5</v>
      </c>
      <c r="L377" s="69">
        <v>19.25</v>
      </c>
      <c r="M377" s="16" t="s">
        <v>405</v>
      </c>
      <c r="O377" s="69">
        <v>11.31</v>
      </c>
      <c r="P377" s="69">
        <v>5.58</v>
      </c>
      <c r="Q377" s="69">
        <v>16.95</v>
      </c>
      <c r="R377" s="69">
        <v>15.08</v>
      </c>
      <c r="S377" s="69">
        <v>13.25</v>
      </c>
      <c r="T377" s="69">
        <v>11.48</v>
      </c>
      <c r="V377" s="69">
        <v>8.8</v>
      </c>
      <c r="W377" s="69">
        <v>45.44</v>
      </c>
      <c r="X377" s="69">
        <v>43.8</v>
      </c>
      <c r="Y377" s="69">
        <v>42.22</v>
      </c>
      <c r="Z377" s="69">
        <v>39.22</v>
      </c>
      <c r="AA377" s="69">
        <v>31.39</v>
      </c>
      <c r="AC377" s="69">
        <v>26.16</v>
      </c>
      <c r="AD377" s="69">
        <v>45.44</v>
      </c>
      <c r="AE377" s="69">
        <v>43.8</v>
      </c>
      <c r="AF377" s="69">
        <v>42.22</v>
      </c>
      <c r="AH377" s="69">
        <v>39.22</v>
      </c>
      <c r="AI377" s="69"/>
      <c r="AJ377" s="69">
        <v>38.85</v>
      </c>
      <c r="AK377" s="69">
        <v>47.6</v>
      </c>
    </row>
    <row r="378" spans="1:37" ht="12.75">
      <c r="A378" s="117">
        <v>372</v>
      </c>
      <c r="B378" s="69">
        <v>7.97</v>
      </c>
      <c r="C378" s="69">
        <v>10.06</v>
      </c>
      <c r="D378" s="69">
        <v>12.32</v>
      </c>
      <c r="E378" s="69">
        <v>25.27</v>
      </c>
      <c r="F378" s="118">
        <v>25580</v>
      </c>
      <c r="H378" s="69">
        <v>11.77</v>
      </c>
      <c r="I378" s="69">
        <v>14.4</v>
      </c>
      <c r="J378" s="69">
        <v>14.77</v>
      </c>
      <c r="K378" s="69">
        <v>17.45</v>
      </c>
      <c r="L378" s="69">
        <v>19.2</v>
      </c>
      <c r="M378" s="16" t="s">
        <v>406</v>
      </c>
      <c r="N378" s="69">
        <v>1.66</v>
      </c>
      <c r="O378" s="69">
        <v>11.35</v>
      </c>
      <c r="P378" s="69">
        <v>5.6</v>
      </c>
      <c r="Q378" s="69">
        <v>17.07</v>
      </c>
      <c r="R378" s="69">
        <v>15.18</v>
      </c>
      <c r="S378" s="69">
        <v>13.34</v>
      </c>
      <c r="T378" s="69">
        <v>11.55</v>
      </c>
      <c r="V378" s="69">
        <v>8.86</v>
      </c>
      <c r="W378" s="69">
        <v>45.78</v>
      </c>
      <c r="X378" s="69">
        <v>44.12</v>
      </c>
      <c r="Y378" s="69">
        <v>42.54</v>
      </c>
      <c r="Z378" s="69">
        <v>39.51</v>
      </c>
      <c r="AA378" s="69">
        <v>31.63</v>
      </c>
      <c r="AC378" s="69">
        <v>26.36</v>
      </c>
      <c r="AD378" s="69">
        <v>45.78</v>
      </c>
      <c r="AE378" s="69">
        <v>44.12</v>
      </c>
      <c r="AF378" s="69">
        <v>42.54</v>
      </c>
      <c r="AH378" s="69">
        <v>39.51</v>
      </c>
      <c r="AI378" s="69"/>
      <c r="AJ378" s="69">
        <v>38.8</v>
      </c>
      <c r="AK378" s="69">
        <v>47.55</v>
      </c>
    </row>
    <row r="379" spans="1:37" ht="12.75">
      <c r="A379" s="117">
        <v>373</v>
      </c>
      <c r="B379" s="69">
        <v>7.96</v>
      </c>
      <c r="C379" s="69">
        <v>10.05</v>
      </c>
      <c r="D379" s="69">
        <v>12.3</v>
      </c>
      <c r="E379" s="69">
        <v>25.23</v>
      </c>
      <c r="F379" s="118">
        <v>25550</v>
      </c>
      <c r="H379" s="69">
        <v>11.73</v>
      </c>
      <c r="I379" s="69">
        <v>14.35</v>
      </c>
      <c r="J379" s="69">
        <v>14.73</v>
      </c>
      <c r="K379" s="69">
        <v>17.4</v>
      </c>
      <c r="L379" s="69">
        <v>19.1</v>
      </c>
      <c r="M379" s="16" t="s">
        <v>407</v>
      </c>
      <c r="O379" s="69">
        <v>11.38</v>
      </c>
      <c r="P379" s="69">
        <v>5.62</v>
      </c>
      <c r="Q379" s="69">
        <v>17.19</v>
      </c>
      <c r="R379" s="69">
        <v>15.29</v>
      </c>
      <c r="S379" s="69">
        <v>13.43</v>
      </c>
      <c r="T379" s="69">
        <v>11.63</v>
      </c>
      <c r="V379" s="69">
        <v>8.92</v>
      </c>
      <c r="W379" s="69">
        <v>46.12</v>
      </c>
      <c r="X379" s="69">
        <v>44.44</v>
      </c>
      <c r="Y379" s="69">
        <v>42.84</v>
      </c>
      <c r="Z379" s="69">
        <v>39.8</v>
      </c>
      <c r="AA379" s="69">
        <v>31.87</v>
      </c>
      <c r="AC379" s="69">
        <v>26.56</v>
      </c>
      <c r="AD379" s="69">
        <v>46.12</v>
      </c>
      <c r="AE379" s="69">
        <v>44.44</v>
      </c>
      <c r="AF379" s="69">
        <v>42.84</v>
      </c>
      <c r="AH379" s="69">
        <v>39.8</v>
      </c>
      <c r="AI379" s="69"/>
      <c r="AJ379" s="69">
        <v>38.7</v>
      </c>
      <c r="AK379" s="69">
        <v>47.5</v>
      </c>
    </row>
    <row r="380" spans="1:37" ht="12.75">
      <c r="A380" s="117">
        <v>374</v>
      </c>
      <c r="B380" s="69">
        <v>7.95</v>
      </c>
      <c r="C380" s="69">
        <v>10.04</v>
      </c>
      <c r="D380" s="69">
        <v>12.28</v>
      </c>
      <c r="E380" s="69">
        <v>25.2</v>
      </c>
      <c r="F380" s="118">
        <v>25510</v>
      </c>
      <c r="G380" s="69">
        <v>8.3</v>
      </c>
      <c r="H380" s="69">
        <v>11.7</v>
      </c>
      <c r="I380" s="69">
        <v>14.3</v>
      </c>
      <c r="J380" s="69">
        <v>14.7</v>
      </c>
      <c r="K380" s="69">
        <v>17.35</v>
      </c>
      <c r="L380" s="69">
        <v>19.05</v>
      </c>
      <c r="M380" s="16" t="s">
        <v>408</v>
      </c>
      <c r="N380" s="69">
        <v>1.67</v>
      </c>
      <c r="O380" s="69">
        <v>11.42</v>
      </c>
      <c r="P380" s="69">
        <v>5.63</v>
      </c>
      <c r="Q380" s="69">
        <v>17.31</v>
      </c>
      <c r="R380" s="69">
        <v>15.39</v>
      </c>
      <c r="S380" s="69">
        <v>13.51</v>
      </c>
      <c r="T380" s="69">
        <v>11.71</v>
      </c>
      <c r="V380" s="69">
        <v>8.98</v>
      </c>
      <c r="W380" s="69">
        <v>46.46</v>
      </c>
      <c r="X380" s="69">
        <v>44.78</v>
      </c>
      <c r="Y380" s="69">
        <v>43.16</v>
      </c>
      <c r="Z380" s="69">
        <v>40.09</v>
      </c>
      <c r="AA380" s="69">
        <v>32.11</v>
      </c>
      <c r="AC380" s="69">
        <v>26.76</v>
      </c>
      <c r="AD380" s="69">
        <v>46.46</v>
      </c>
      <c r="AE380" s="69">
        <v>44.78</v>
      </c>
      <c r="AF380" s="69">
        <v>43.16</v>
      </c>
      <c r="AH380" s="69">
        <v>40.09</v>
      </c>
      <c r="AI380" s="69"/>
      <c r="AJ380" s="69">
        <v>38.65</v>
      </c>
      <c r="AK380" s="69">
        <v>47.4</v>
      </c>
    </row>
    <row r="381" spans="1:37" ht="12.75">
      <c r="A381" s="117">
        <v>375</v>
      </c>
      <c r="B381" s="69">
        <v>7.93</v>
      </c>
      <c r="C381" s="69">
        <v>10.02</v>
      </c>
      <c r="D381" s="69">
        <v>12.26</v>
      </c>
      <c r="E381" s="69">
        <v>25.15</v>
      </c>
      <c r="F381" s="118">
        <v>25480</v>
      </c>
      <c r="H381" s="69">
        <v>11.67</v>
      </c>
      <c r="I381" s="69">
        <v>14.27</v>
      </c>
      <c r="J381" s="69">
        <v>14.65</v>
      </c>
      <c r="K381" s="69">
        <v>17.3</v>
      </c>
      <c r="L381" s="69">
        <v>19</v>
      </c>
      <c r="M381" s="16" t="s">
        <v>409</v>
      </c>
      <c r="O381" s="69">
        <v>11.46</v>
      </c>
      <c r="P381" s="69">
        <v>5.65</v>
      </c>
      <c r="Q381" s="69">
        <v>17.43</v>
      </c>
      <c r="R381" s="69">
        <v>15.5</v>
      </c>
      <c r="S381" s="69">
        <v>13.6</v>
      </c>
      <c r="T381" s="69">
        <v>11.79</v>
      </c>
      <c r="V381" s="69">
        <v>9.04</v>
      </c>
      <c r="W381" s="69">
        <v>46.8</v>
      </c>
      <c r="X381" s="69">
        <v>45.11</v>
      </c>
      <c r="Y381" s="69">
        <v>43.48</v>
      </c>
      <c r="Z381" s="69">
        <v>40.39</v>
      </c>
      <c r="AA381" s="69">
        <v>32.36</v>
      </c>
      <c r="AC381" s="69">
        <v>26.96</v>
      </c>
      <c r="AD381" s="69">
        <v>46.8</v>
      </c>
      <c r="AE381" s="69">
        <v>45.11</v>
      </c>
      <c r="AF381" s="69">
        <v>43.48</v>
      </c>
      <c r="AH381" s="69">
        <v>40.39</v>
      </c>
      <c r="AI381" s="69"/>
      <c r="AJ381" s="69">
        <v>38.6</v>
      </c>
      <c r="AK381" s="69">
        <v>47.3</v>
      </c>
    </row>
    <row r="382" spans="1:37" ht="12.75">
      <c r="A382" s="117">
        <v>376</v>
      </c>
      <c r="B382" s="69">
        <v>7.92</v>
      </c>
      <c r="C382" s="69">
        <v>10</v>
      </c>
      <c r="D382" s="69">
        <v>12.24</v>
      </c>
      <c r="E382" s="69">
        <v>25.1</v>
      </c>
      <c r="F382" s="118">
        <v>25440</v>
      </c>
      <c r="H382" s="69">
        <v>11.63</v>
      </c>
      <c r="I382" s="69">
        <v>14.23</v>
      </c>
      <c r="J382" s="69">
        <v>14.6</v>
      </c>
      <c r="K382" s="69">
        <v>17.25</v>
      </c>
      <c r="L382" s="69">
        <v>18.95</v>
      </c>
      <c r="M382" s="16" t="s">
        <v>410</v>
      </c>
      <c r="N382" s="69">
        <v>1.68</v>
      </c>
      <c r="O382" s="69">
        <v>11.49</v>
      </c>
      <c r="P382" s="69">
        <v>5.67</v>
      </c>
      <c r="Q382" s="69">
        <v>17.55</v>
      </c>
      <c r="R382" s="69">
        <v>15.6</v>
      </c>
      <c r="S382" s="69">
        <v>13.69</v>
      </c>
      <c r="T382" s="69">
        <v>11.86</v>
      </c>
      <c r="V382" s="69">
        <v>9.1</v>
      </c>
      <c r="W382" s="69">
        <v>47.15</v>
      </c>
      <c r="X382" s="69">
        <v>45.44</v>
      </c>
      <c r="Y382" s="69">
        <v>43.8</v>
      </c>
      <c r="Z382" s="69">
        <v>40.68</v>
      </c>
      <c r="AA382" s="69">
        <v>32.61</v>
      </c>
      <c r="AC382" s="69">
        <v>27.17</v>
      </c>
      <c r="AD382" s="69">
        <v>47.15</v>
      </c>
      <c r="AE382" s="69">
        <v>45.44</v>
      </c>
      <c r="AF382" s="69">
        <v>43.8</v>
      </c>
      <c r="AH382" s="69">
        <v>40.68</v>
      </c>
      <c r="AI382" s="69"/>
      <c r="AJ382" s="69">
        <v>38.55</v>
      </c>
      <c r="AK382" s="69">
        <v>47.25</v>
      </c>
    </row>
    <row r="383" spans="1:37" ht="12.75">
      <c r="A383" s="117">
        <v>377</v>
      </c>
      <c r="B383" s="69">
        <v>7.91</v>
      </c>
      <c r="C383" s="69">
        <v>9.98</v>
      </c>
      <c r="D383" s="69">
        <v>12.22</v>
      </c>
      <c r="E383" s="69">
        <v>25.05</v>
      </c>
      <c r="F383" s="118">
        <v>25400</v>
      </c>
      <c r="H383" s="69">
        <v>11.6</v>
      </c>
      <c r="I383" s="69">
        <v>14.2</v>
      </c>
      <c r="J383" s="69">
        <v>14.57</v>
      </c>
      <c r="K383" s="69">
        <v>17.2</v>
      </c>
      <c r="L383" s="69">
        <v>18.9</v>
      </c>
      <c r="M383" s="16" t="s">
        <v>411</v>
      </c>
      <c r="O383" s="69">
        <v>11.53</v>
      </c>
      <c r="P383" s="69">
        <v>5.69</v>
      </c>
      <c r="Q383" s="69">
        <v>17.67</v>
      </c>
      <c r="R383" s="69">
        <v>15.71</v>
      </c>
      <c r="S383" s="69">
        <v>13.78</v>
      </c>
      <c r="T383" s="69">
        <v>11.94</v>
      </c>
      <c r="V383" s="69">
        <v>9.17</v>
      </c>
      <c r="W383" s="69">
        <v>47.5</v>
      </c>
      <c r="X383" s="69">
        <v>45.78</v>
      </c>
      <c r="Y383" s="69">
        <v>44.12</v>
      </c>
      <c r="Z383" s="69">
        <v>40.98</v>
      </c>
      <c r="AA383" s="69">
        <v>32.86</v>
      </c>
      <c r="AC383" s="69">
        <v>27.38</v>
      </c>
      <c r="AD383" s="69">
        <v>47.5</v>
      </c>
      <c r="AE383" s="69">
        <v>45.78</v>
      </c>
      <c r="AF383" s="69">
        <v>44.12</v>
      </c>
      <c r="AH383" s="69">
        <v>40.98</v>
      </c>
      <c r="AI383" s="69"/>
      <c r="AJ383" s="69">
        <v>38.5</v>
      </c>
      <c r="AK383" s="69">
        <v>47.2</v>
      </c>
    </row>
    <row r="384" spans="1:37" ht="12.75">
      <c r="A384" s="117">
        <v>378</v>
      </c>
      <c r="B384" s="69">
        <v>7.9</v>
      </c>
      <c r="C384" s="69">
        <v>9.97</v>
      </c>
      <c r="D384" s="69">
        <v>12.2</v>
      </c>
      <c r="E384" s="69">
        <v>25</v>
      </c>
      <c r="F384" s="118">
        <v>25370</v>
      </c>
      <c r="H384" s="69">
        <v>11.57</v>
      </c>
      <c r="I384" s="69">
        <v>14.17</v>
      </c>
      <c r="J384" s="69">
        <v>14.53</v>
      </c>
      <c r="K384" s="69">
        <v>17.15</v>
      </c>
      <c r="L384" s="69">
        <v>18.85</v>
      </c>
      <c r="M384" s="16" t="s">
        <v>412</v>
      </c>
      <c r="O384" s="69">
        <v>11.57</v>
      </c>
      <c r="P384" s="69">
        <v>5.7</v>
      </c>
      <c r="Q384" s="69">
        <v>17.79</v>
      </c>
      <c r="R384" s="69">
        <v>15.82</v>
      </c>
      <c r="S384" s="69">
        <v>13.87</v>
      </c>
      <c r="T384" s="69">
        <v>12.02</v>
      </c>
      <c r="V384" s="69">
        <v>9.23</v>
      </c>
      <c r="W384" s="69">
        <v>47.84</v>
      </c>
      <c r="X384" s="69">
        <v>46.12</v>
      </c>
      <c r="Y384" s="69">
        <v>44.44</v>
      </c>
      <c r="Z384" s="69">
        <v>41.29</v>
      </c>
      <c r="AA384" s="69">
        <v>33.11</v>
      </c>
      <c r="AC384" s="69">
        <v>27.59</v>
      </c>
      <c r="AD384" s="69">
        <v>47.84</v>
      </c>
      <c r="AE384" s="69">
        <v>46.12</v>
      </c>
      <c r="AF384" s="69">
        <v>44.44</v>
      </c>
      <c r="AH384" s="69">
        <v>41.29</v>
      </c>
      <c r="AI384" s="69"/>
      <c r="AJ384" s="69">
        <v>38.4</v>
      </c>
      <c r="AK384" s="69">
        <v>47.1</v>
      </c>
    </row>
    <row r="385" spans="1:37" ht="12.75">
      <c r="A385" s="117">
        <v>379</v>
      </c>
      <c r="B385" s="69">
        <v>7.89</v>
      </c>
      <c r="C385" s="69">
        <v>9.95</v>
      </c>
      <c r="D385" s="69">
        <v>12.18</v>
      </c>
      <c r="E385" s="69">
        <v>24.95</v>
      </c>
      <c r="F385" s="118">
        <v>25330</v>
      </c>
      <c r="H385" s="69">
        <v>11.55</v>
      </c>
      <c r="I385" s="69">
        <v>14.13</v>
      </c>
      <c r="J385" s="69">
        <v>14.5</v>
      </c>
      <c r="K385" s="69">
        <v>17.1</v>
      </c>
      <c r="L385" s="69">
        <v>18.6</v>
      </c>
      <c r="M385" s="16" t="s">
        <v>413</v>
      </c>
      <c r="O385" s="69">
        <v>11.61</v>
      </c>
      <c r="P385" s="69">
        <v>5.72</v>
      </c>
      <c r="R385" s="69">
        <v>15.93</v>
      </c>
      <c r="S385" s="69">
        <v>13.96</v>
      </c>
      <c r="T385" s="69">
        <v>12.1</v>
      </c>
      <c r="V385" s="69">
        <v>9.29</v>
      </c>
      <c r="W385" s="69">
        <v>48.19</v>
      </c>
      <c r="X385" s="69">
        <v>46.46</v>
      </c>
      <c r="Y385" s="69">
        <v>44.78</v>
      </c>
      <c r="Z385" s="69">
        <v>41.59</v>
      </c>
      <c r="AA385" s="69">
        <v>33.36</v>
      </c>
      <c r="AC385" s="69">
        <v>27.8</v>
      </c>
      <c r="AD385" s="69">
        <v>48.19</v>
      </c>
      <c r="AE385" s="69">
        <v>46.46</v>
      </c>
      <c r="AF385" s="69">
        <v>44.78</v>
      </c>
      <c r="AH385" s="69">
        <v>41.59</v>
      </c>
      <c r="AI385" s="69"/>
      <c r="AJ385" s="69">
        <v>38.3</v>
      </c>
      <c r="AK385" s="69">
        <v>47</v>
      </c>
    </row>
    <row r="386" spans="1:37" ht="12.75">
      <c r="A386" s="117">
        <v>380</v>
      </c>
      <c r="B386" s="69">
        <v>7.87</v>
      </c>
      <c r="C386" s="69">
        <v>9.94</v>
      </c>
      <c r="D386" s="69">
        <v>12.16</v>
      </c>
      <c r="E386" s="69">
        <v>24.9</v>
      </c>
      <c r="F386" s="118">
        <v>25290</v>
      </c>
      <c r="H386" s="69">
        <v>11.53</v>
      </c>
      <c r="I386" s="69">
        <v>14.1</v>
      </c>
      <c r="J386" s="69">
        <v>14.47</v>
      </c>
      <c r="K386" s="69">
        <v>17.05</v>
      </c>
      <c r="L386" s="69">
        <v>18.75</v>
      </c>
      <c r="M386" s="16" t="s">
        <v>414</v>
      </c>
      <c r="O386" s="69">
        <v>11.64</v>
      </c>
      <c r="P386" s="69">
        <v>5.74</v>
      </c>
      <c r="R386" s="69">
        <v>16.04</v>
      </c>
      <c r="S386" s="69">
        <v>14.05</v>
      </c>
      <c r="T386" s="69">
        <v>12.18</v>
      </c>
      <c r="V386" s="69">
        <v>9.35</v>
      </c>
      <c r="W386" s="69">
        <v>48.55</v>
      </c>
      <c r="X386" s="69">
        <v>46.8</v>
      </c>
      <c r="Y386" s="69">
        <v>45.11</v>
      </c>
      <c r="Z386" s="69">
        <v>41.9</v>
      </c>
      <c r="AA386" s="69">
        <v>33.61</v>
      </c>
      <c r="AC386" s="69">
        <v>28.01</v>
      </c>
      <c r="AD386" s="69">
        <v>48.55</v>
      </c>
      <c r="AE386" s="69">
        <v>46.8</v>
      </c>
      <c r="AF386" s="69">
        <v>45.11</v>
      </c>
      <c r="AH386" s="69">
        <v>41.9</v>
      </c>
      <c r="AI386" s="69"/>
      <c r="AJ386" s="69">
        <v>38.25</v>
      </c>
      <c r="AK386" s="69">
        <v>46.95</v>
      </c>
    </row>
    <row r="387" spans="1:37" ht="12.75">
      <c r="A387" s="117">
        <v>381</v>
      </c>
      <c r="B387" s="69">
        <v>7.86</v>
      </c>
      <c r="C387" s="69">
        <v>9.92</v>
      </c>
      <c r="D387" s="69">
        <v>12.14</v>
      </c>
      <c r="E387" s="69">
        <v>24.85</v>
      </c>
      <c r="F387" s="118">
        <v>25250</v>
      </c>
      <c r="H387" s="69">
        <v>11.5</v>
      </c>
      <c r="I387" s="69">
        <v>14.07</v>
      </c>
      <c r="J387" s="69">
        <v>14.43</v>
      </c>
      <c r="K387" s="69">
        <v>17</v>
      </c>
      <c r="L387" s="69">
        <v>18.7</v>
      </c>
      <c r="M387" s="16" t="s">
        <v>415</v>
      </c>
      <c r="N387" s="69">
        <v>1.69</v>
      </c>
      <c r="O387" s="69">
        <v>11.68</v>
      </c>
      <c r="P387" s="69">
        <v>5.76</v>
      </c>
      <c r="R387" s="69">
        <v>16.15</v>
      </c>
      <c r="S387" s="69">
        <v>14.14</v>
      </c>
      <c r="T387" s="69">
        <v>12.26</v>
      </c>
      <c r="V387" s="69">
        <v>9.42</v>
      </c>
      <c r="W387" s="69">
        <v>48.91</v>
      </c>
      <c r="X387" s="69">
        <v>47.15</v>
      </c>
      <c r="Y387" s="69">
        <v>45.44</v>
      </c>
      <c r="Z387" s="69">
        <v>42.22</v>
      </c>
      <c r="AA387" s="69">
        <v>33.87</v>
      </c>
      <c r="AC387" s="69">
        <v>28.22</v>
      </c>
      <c r="AD387" s="69">
        <v>48.91</v>
      </c>
      <c r="AE387" s="69">
        <v>47.15</v>
      </c>
      <c r="AF387" s="69">
        <v>45.44</v>
      </c>
      <c r="AH387" s="69">
        <v>42.22</v>
      </c>
      <c r="AI387" s="69"/>
      <c r="AJ387" s="69">
        <v>38.2</v>
      </c>
      <c r="AK387" s="69">
        <v>46.9</v>
      </c>
    </row>
    <row r="388" spans="1:37" ht="12.75">
      <c r="A388" s="117">
        <v>382</v>
      </c>
      <c r="B388" s="69">
        <v>7.85</v>
      </c>
      <c r="C388" s="69">
        <v>9.9</v>
      </c>
      <c r="D388" s="69">
        <v>12.12</v>
      </c>
      <c r="E388" s="69">
        <v>24.8</v>
      </c>
      <c r="F388" s="118">
        <v>25220</v>
      </c>
      <c r="G388" s="69">
        <v>8.2</v>
      </c>
      <c r="H388" s="69">
        <v>11.47</v>
      </c>
      <c r="I388" s="69">
        <v>14.03</v>
      </c>
      <c r="J388" s="69">
        <v>14.4</v>
      </c>
      <c r="K388" s="69">
        <v>16.97</v>
      </c>
      <c r="L388" s="69">
        <v>18.65</v>
      </c>
      <c r="M388" s="16" t="s">
        <v>416</v>
      </c>
      <c r="O388" s="69">
        <v>11.72</v>
      </c>
      <c r="P388" s="69">
        <v>5.78</v>
      </c>
      <c r="R388" s="69">
        <v>16.28</v>
      </c>
      <c r="S388" s="69">
        <v>14.23</v>
      </c>
      <c r="T388" s="69">
        <v>12.34</v>
      </c>
      <c r="V388" s="69">
        <v>9.49</v>
      </c>
      <c r="W388" s="69">
        <v>49.27</v>
      </c>
      <c r="X388" s="69">
        <v>47.5</v>
      </c>
      <c r="Y388" s="69">
        <v>45.78</v>
      </c>
      <c r="Z388" s="69">
        <v>42.54</v>
      </c>
      <c r="AA388" s="69">
        <v>34.15</v>
      </c>
      <c r="AC388" s="69">
        <v>28.44</v>
      </c>
      <c r="AD388" s="69">
        <v>49.27</v>
      </c>
      <c r="AE388" s="69">
        <v>47.5</v>
      </c>
      <c r="AF388" s="69">
        <v>45.78</v>
      </c>
      <c r="AH388" s="69">
        <v>42.54</v>
      </c>
      <c r="AI388" s="69"/>
      <c r="AJ388" s="69">
        <v>38.1</v>
      </c>
      <c r="AK388" s="69">
        <v>46.8</v>
      </c>
    </row>
    <row r="389" spans="1:37" ht="12.75">
      <c r="A389" s="117">
        <v>383</v>
      </c>
      <c r="B389" s="69">
        <v>7.84</v>
      </c>
      <c r="C389" s="69">
        <v>9.89</v>
      </c>
      <c r="D389" s="69">
        <v>12.1</v>
      </c>
      <c r="E389" s="69">
        <v>24.75</v>
      </c>
      <c r="F389" s="118">
        <v>25180</v>
      </c>
      <c r="H389" s="69">
        <v>11.43</v>
      </c>
      <c r="I389" s="69">
        <v>14</v>
      </c>
      <c r="J389" s="69">
        <v>14.37</v>
      </c>
      <c r="K389" s="69">
        <v>16.93</v>
      </c>
      <c r="L389" s="69">
        <v>18.6</v>
      </c>
      <c r="M389" s="16" t="s">
        <v>417</v>
      </c>
      <c r="N389" s="69">
        <v>1.7</v>
      </c>
      <c r="O389" s="69">
        <v>11.76</v>
      </c>
      <c r="P389" s="69">
        <v>5.8</v>
      </c>
      <c r="R389" s="69">
        <v>16.38</v>
      </c>
      <c r="S389" s="69">
        <v>14.33</v>
      </c>
      <c r="T389" s="69">
        <v>12.42</v>
      </c>
      <c r="V389" s="69">
        <v>9.56</v>
      </c>
      <c r="W389" s="69">
        <v>49.64</v>
      </c>
      <c r="X389" s="69">
        <v>47.84</v>
      </c>
      <c r="Y389" s="69">
        <v>46.12</v>
      </c>
      <c r="Z389" s="69">
        <v>42.84</v>
      </c>
      <c r="AA389" s="69">
        <v>34.39</v>
      </c>
      <c r="AC389" s="69">
        <v>28.65</v>
      </c>
      <c r="AD389" s="69">
        <v>49.64</v>
      </c>
      <c r="AE389" s="69">
        <v>47.84</v>
      </c>
      <c r="AF389" s="69">
        <v>46.12</v>
      </c>
      <c r="AH389" s="69">
        <v>42.84</v>
      </c>
      <c r="AI389" s="69"/>
      <c r="AJ389" s="69">
        <v>38.05</v>
      </c>
      <c r="AK389" s="69">
        <v>46.7</v>
      </c>
    </row>
    <row r="390" spans="1:37" ht="12.75">
      <c r="A390" s="117">
        <v>384</v>
      </c>
      <c r="B390" s="69">
        <v>7.83</v>
      </c>
      <c r="C390" s="69">
        <v>9.87</v>
      </c>
      <c r="D390" s="69">
        <v>12.08</v>
      </c>
      <c r="E390" s="69">
        <v>24.7</v>
      </c>
      <c r="F390" s="118">
        <v>25150</v>
      </c>
      <c r="H390" s="69">
        <v>11.4</v>
      </c>
      <c r="I390" s="69">
        <v>13.95</v>
      </c>
      <c r="J390" s="69">
        <v>14.33</v>
      </c>
      <c r="K390" s="69">
        <v>16.9</v>
      </c>
      <c r="L390" s="69">
        <v>18.55</v>
      </c>
      <c r="M390" s="16" t="s">
        <v>418</v>
      </c>
      <c r="O390" s="69">
        <v>11.8</v>
      </c>
      <c r="P390" s="69">
        <v>5.81</v>
      </c>
      <c r="R390" s="69">
        <v>16.49</v>
      </c>
      <c r="S390" s="69">
        <v>14.42</v>
      </c>
      <c r="T390" s="69">
        <v>12.5</v>
      </c>
      <c r="V390" s="69">
        <v>9.62</v>
      </c>
      <c r="W390" s="69">
        <v>50.01</v>
      </c>
      <c r="X390" s="69">
        <v>48.19</v>
      </c>
      <c r="Y390" s="69">
        <v>46.46</v>
      </c>
      <c r="Z390" s="69">
        <v>43.16</v>
      </c>
      <c r="AA390" s="69">
        <v>34.65</v>
      </c>
      <c r="AC390" s="69">
        <v>28.87</v>
      </c>
      <c r="AD390" s="69">
        <v>50.01</v>
      </c>
      <c r="AE390" s="69">
        <v>48.19</v>
      </c>
      <c r="AF390" s="69">
        <v>46.46</v>
      </c>
      <c r="AH390" s="69">
        <v>43.16</v>
      </c>
      <c r="AI390" s="69"/>
      <c r="AJ390" s="69">
        <v>38</v>
      </c>
      <c r="AK390" s="69">
        <v>46.65</v>
      </c>
    </row>
    <row r="391" spans="1:37" ht="12.75">
      <c r="A391" s="117">
        <v>385</v>
      </c>
      <c r="B391" s="69">
        <v>7.81</v>
      </c>
      <c r="C391" s="69">
        <v>9.86</v>
      </c>
      <c r="D391" s="69">
        <v>12.06</v>
      </c>
      <c r="E391" s="69">
        <v>24.67</v>
      </c>
      <c r="F391" s="118">
        <v>25110</v>
      </c>
      <c r="H391" s="69">
        <v>11.37</v>
      </c>
      <c r="I391" s="69">
        <v>13.9</v>
      </c>
      <c r="J391" s="69">
        <v>14.3</v>
      </c>
      <c r="K391" s="69">
        <v>16.85</v>
      </c>
      <c r="L391" s="69">
        <v>18.5</v>
      </c>
      <c r="M391" s="16" t="s">
        <v>419</v>
      </c>
      <c r="N391" s="69">
        <v>1.71</v>
      </c>
      <c r="O391" s="69">
        <v>11.83</v>
      </c>
      <c r="P391" s="69">
        <v>5.83</v>
      </c>
      <c r="R391" s="69">
        <v>16.61</v>
      </c>
      <c r="S391" s="69">
        <v>14.52</v>
      </c>
      <c r="T391" s="69">
        <v>12.58</v>
      </c>
      <c r="V391" s="69">
        <v>9.69</v>
      </c>
      <c r="W391" s="69">
        <v>50.38</v>
      </c>
      <c r="X391" s="69">
        <v>48.55</v>
      </c>
      <c r="Y391" s="69">
        <v>46.8</v>
      </c>
      <c r="Z391" s="69">
        <v>43.48</v>
      </c>
      <c r="AA391" s="69">
        <v>34.91</v>
      </c>
      <c r="AC391" s="69">
        <v>29.09</v>
      </c>
      <c r="AD391" s="69">
        <v>50.38</v>
      </c>
      <c r="AE391" s="69">
        <v>48.55</v>
      </c>
      <c r="AF391" s="69">
        <v>46.8</v>
      </c>
      <c r="AH391" s="69">
        <v>43.48</v>
      </c>
      <c r="AI391" s="69"/>
      <c r="AJ391" s="69">
        <v>37.9</v>
      </c>
      <c r="AK391" s="69">
        <v>46.6</v>
      </c>
    </row>
    <row r="392" spans="1:37" ht="12.75">
      <c r="A392" s="117">
        <v>386</v>
      </c>
      <c r="B392" s="69">
        <v>7.8</v>
      </c>
      <c r="C392" s="69">
        <v>9.84</v>
      </c>
      <c r="D392" s="69">
        <v>12.04</v>
      </c>
      <c r="E392" s="69">
        <v>24.63</v>
      </c>
      <c r="F392" s="118">
        <v>25080</v>
      </c>
      <c r="H392" s="69">
        <v>11.35</v>
      </c>
      <c r="I392" s="69">
        <v>13.87</v>
      </c>
      <c r="J392" s="69">
        <v>14.25</v>
      </c>
      <c r="K392" s="69">
        <v>16.8</v>
      </c>
      <c r="L392" s="69">
        <v>18.4</v>
      </c>
      <c r="M392" s="16" t="s">
        <v>420</v>
      </c>
      <c r="O392" s="69">
        <v>11.87</v>
      </c>
      <c r="P392" s="69">
        <v>5.85</v>
      </c>
      <c r="R392" s="69">
        <v>16.72</v>
      </c>
      <c r="S392" s="69">
        <v>14.61</v>
      </c>
      <c r="T392" s="69">
        <v>12.66</v>
      </c>
      <c r="V392" s="69">
        <v>9.75</v>
      </c>
      <c r="X392" s="69">
        <v>48.91</v>
      </c>
      <c r="Y392" s="69">
        <v>47.15</v>
      </c>
      <c r="Z392" s="69">
        <v>43.8</v>
      </c>
      <c r="AA392" s="69">
        <v>35.18</v>
      </c>
      <c r="AC392" s="69">
        <v>29.32</v>
      </c>
      <c r="AE392" s="69">
        <v>48.91</v>
      </c>
      <c r="AF392" s="69">
        <v>47.15</v>
      </c>
      <c r="AH392" s="69">
        <v>43.8</v>
      </c>
      <c r="AI392" s="69"/>
      <c r="AJ392" s="69">
        <v>37.85</v>
      </c>
      <c r="AK392" s="69">
        <v>46.5</v>
      </c>
    </row>
    <row r="393" spans="1:37" ht="12.75">
      <c r="A393" s="117">
        <v>387</v>
      </c>
      <c r="B393" s="69">
        <v>7.79</v>
      </c>
      <c r="C393" s="69">
        <v>9.83</v>
      </c>
      <c r="D393" s="69">
        <v>12.02</v>
      </c>
      <c r="E393" s="69">
        <v>24.6</v>
      </c>
      <c r="F393" s="118">
        <v>25040</v>
      </c>
      <c r="H393" s="69">
        <v>11.32</v>
      </c>
      <c r="I393" s="69">
        <v>13.83</v>
      </c>
      <c r="J393" s="69">
        <v>14.2</v>
      </c>
      <c r="K393" s="69">
        <v>16.75</v>
      </c>
      <c r="L393" s="69">
        <v>18.35</v>
      </c>
      <c r="M393" s="16" t="s">
        <v>421</v>
      </c>
      <c r="N393" s="69">
        <v>1.72</v>
      </c>
      <c r="O393" s="69">
        <v>11.91</v>
      </c>
      <c r="P393" s="69">
        <v>5.87</v>
      </c>
      <c r="R393" s="69">
        <v>16.84</v>
      </c>
      <c r="S393" s="69">
        <v>14.71</v>
      </c>
      <c r="T393" s="69">
        <v>12.74</v>
      </c>
      <c r="V393" s="69">
        <v>9.82</v>
      </c>
      <c r="X393" s="69">
        <v>49.27</v>
      </c>
      <c r="Y393" s="69">
        <v>47.5</v>
      </c>
      <c r="Z393" s="69">
        <v>44.12</v>
      </c>
      <c r="AA393" s="69">
        <v>35.45</v>
      </c>
      <c r="AC393" s="69">
        <v>29.54</v>
      </c>
      <c r="AE393" s="69">
        <v>49.27</v>
      </c>
      <c r="AF393" s="69">
        <v>47.5</v>
      </c>
      <c r="AH393" s="69">
        <v>44.12</v>
      </c>
      <c r="AI393" s="69"/>
      <c r="AJ393" s="69">
        <v>37.8</v>
      </c>
      <c r="AK393" s="69">
        <v>46.4</v>
      </c>
    </row>
    <row r="394" spans="1:37" ht="12.75">
      <c r="A394" s="117">
        <v>388</v>
      </c>
      <c r="B394" s="69">
        <v>7.78</v>
      </c>
      <c r="C394" s="69">
        <v>9.81</v>
      </c>
      <c r="D394" s="69">
        <v>12</v>
      </c>
      <c r="E394" s="69">
        <v>24.55</v>
      </c>
      <c r="F394" s="118">
        <v>25000</v>
      </c>
      <c r="H394" s="69">
        <v>11.3</v>
      </c>
      <c r="I394" s="69">
        <v>13.8</v>
      </c>
      <c r="J394" s="69">
        <v>14.17</v>
      </c>
      <c r="K394" s="69">
        <v>16.7</v>
      </c>
      <c r="L394" s="69">
        <v>18.3</v>
      </c>
      <c r="M394" s="16" t="s">
        <v>422</v>
      </c>
      <c r="O394" s="69">
        <v>11.95</v>
      </c>
      <c r="P394" s="69">
        <v>5.88</v>
      </c>
      <c r="R394" s="69">
        <v>16.95</v>
      </c>
      <c r="S394" s="69">
        <v>14.8</v>
      </c>
      <c r="T394" s="69">
        <v>12.82</v>
      </c>
      <c r="V394" s="69">
        <v>9.89</v>
      </c>
      <c r="X394" s="69">
        <v>49.64</v>
      </c>
      <c r="Y394" s="69">
        <v>47.84</v>
      </c>
      <c r="Z394" s="69">
        <v>44.44</v>
      </c>
      <c r="AA394" s="69">
        <v>35.72</v>
      </c>
      <c r="AC394" s="69">
        <v>29.76</v>
      </c>
      <c r="AE394" s="69">
        <v>49.64</v>
      </c>
      <c r="AF394" s="69">
        <v>47.84</v>
      </c>
      <c r="AH394" s="69">
        <v>44.44</v>
      </c>
      <c r="AI394" s="69"/>
      <c r="AJ394" s="69">
        <v>37.7</v>
      </c>
      <c r="AK394" s="69">
        <v>46.3</v>
      </c>
    </row>
    <row r="395" spans="1:37" ht="12.75">
      <c r="A395" s="117">
        <v>389</v>
      </c>
      <c r="B395" s="69">
        <v>7.77</v>
      </c>
      <c r="C395" s="69">
        <v>9.8</v>
      </c>
      <c r="D395" s="69">
        <v>11.97</v>
      </c>
      <c r="E395" s="69">
        <v>24.5</v>
      </c>
      <c r="F395" s="118">
        <v>24970</v>
      </c>
      <c r="G395" s="69">
        <v>8.1</v>
      </c>
      <c r="H395" s="69">
        <v>11.27</v>
      </c>
      <c r="I395" s="69">
        <v>13.77</v>
      </c>
      <c r="J395" s="69">
        <v>14.13</v>
      </c>
      <c r="K395" s="69">
        <v>16.65</v>
      </c>
      <c r="L395" s="69">
        <v>18.25</v>
      </c>
      <c r="M395" s="16" t="s">
        <v>423</v>
      </c>
      <c r="N395" s="69">
        <v>1.73</v>
      </c>
      <c r="O395" s="69">
        <v>11.99</v>
      </c>
      <c r="P395" s="69">
        <v>5.9</v>
      </c>
      <c r="R395" s="69">
        <v>17.07</v>
      </c>
      <c r="S395" s="69">
        <v>14.9</v>
      </c>
      <c r="T395" s="69">
        <v>12.91</v>
      </c>
      <c r="V395" s="69">
        <v>9.96</v>
      </c>
      <c r="X395" s="69">
        <v>50.01</v>
      </c>
      <c r="Y395" s="69">
        <v>48.19</v>
      </c>
      <c r="Z395" s="69">
        <v>44.78</v>
      </c>
      <c r="AA395" s="69">
        <v>36</v>
      </c>
      <c r="AC395" s="69">
        <v>30</v>
      </c>
      <c r="AE395" s="69">
        <v>50.01</v>
      </c>
      <c r="AF395" s="69">
        <v>48.19</v>
      </c>
      <c r="AH395" s="69">
        <v>44.78</v>
      </c>
      <c r="AI395" s="69"/>
      <c r="AJ395" s="69">
        <v>37.65</v>
      </c>
      <c r="AK395" s="69">
        <v>46.25</v>
      </c>
    </row>
    <row r="396" spans="1:37" ht="12.75">
      <c r="A396" s="117">
        <v>390</v>
      </c>
      <c r="B396" s="69">
        <v>7.75</v>
      </c>
      <c r="C396" s="69">
        <v>9.78</v>
      </c>
      <c r="D396" s="69">
        <v>11.95</v>
      </c>
      <c r="E396" s="69">
        <v>24.45</v>
      </c>
      <c r="F396" s="118">
        <v>24930</v>
      </c>
      <c r="H396" s="69">
        <v>11.23</v>
      </c>
      <c r="I396" s="69">
        <v>13.73</v>
      </c>
      <c r="J396" s="69">
        <v>14.1</v>
      </c>
      <c r="K396" s="69">
        <v>16.6</v>
      </c>
      <c r="L396" s="69">
        <v>18.2</v>
      </c>
      <c r="M396" s="16" t="s">
        <v>424</v>
      </c>
      <c r="O396" s="69">
        <v>12.03</v>
      </c>
      <c r="P396" s="69">
        <v>5.92</v>
      </c>
      <c r="R396" s="69">
        <v>17.19</v>
      </c>
      <c r="S396" s="69">
        <v>15</v>
      </c>
      <c r="T396" s="69">
        <v>13</v>
      </c>
      <c r="V396" s="69">
        <v>10.03</v>
      </c>
      <c r="X396" s="69">
        <v>50.38</v>
      </c>
      <c r="Y396" s="69">
        <v>48.55</v>
      </c>
      <c r="Z396" s="69">
        <v>45.11</v>
      </c>
      <c r="AA396" s="69">
        <v>36.27</v>
      </c>
      <c r="AC396" s="69">
        <v>30.22</v>
      </c>
      <c r="AE396" s="69">
        <v>50.38</v>
      </c>
      <c r="AF396" s="69">
        <v>48.55</v>
      </c>
      <c r="AH396" s="69">
        <v>45.11</v>
      </c>
      <c r="AI396" s="69"/>
      <c r="AJ396" s="69">
        <v>37.6</v>
      </c>
      <c r="AK396" s="69">
        <v>46.2</v>
      </c>
    </row>
    <row r="397" spans="1:37" ht="12.75">
      <c r="A397" s="117">
        <v>391</v>
      </c>
      <c r="B397" s="69">
        <v>7.74</v>
      </c>
      <c r="C397" s="69">
        <v>9.77</v>
      </c>
      <c r="D397" s="69">
        <v>11.93</v>
      </c>
      <c r="E397" s="69">
        <v>24.4</v>
      </c>
      <c r="F397" s="118">
        <v>24900</v>
      </c>
      <c r="H397" s="69">
        <v>11.2</v>
      </c>
      <c r="I397" s="69">
        <v>13.7</v>
      </c>
      <c r="J397" s="69">
        <v>14.07</v>
      </c>
      <c r="K397" s="69">
        <v>16.57</v>
      </c>
      <c r="L397" s="69">
        <v>18.15</v>
      </c>
      <c r="M397" s="16" t="s">
        <v>425</v>
      </c>
      <c r="N397" s="69">
        <v>1.74</v>
      </c>
      <c r="O397" s="69">
        <v>12.06</v>
      </c>
      <c r="P397" s="69">
        <v>5.94</v>
      </c>
      <c r="R397" s="69">
        <v>17.31</v>
      </c>
      <c r="S397" s="69">
        <v>15.1</v>
      </c>
      <c r="T397" s="69">
        <v>13.08</v>
      </c>
      <c r="V397" s="69">
        <v>10.1</v>
      </c>
      <c r="X397" s="69">
        <v>50.75</v>
      </c>
      <c r="Y397" s="69">
        <v>48.91</v>
      </c>
      <c r="Z397" s="69">
        <v>45.44</v>
      </c>
      <c r="AA397" s="69">
        <v>36.54</v>
      </c>
      <c r="AC397" s="69">
        <v>30.45</v>
      </c>
      <c r="AE397" s="69">
        <v>50.75</v>
      </c>
      <c r="AF397" s="69">
        <v>48.91</v>
      </c>
      <c r="AH397" s="69">
        <v>45.44</v>
      </c>
      <c r="AI397" s="69"/>
      <c r="AJ397" s="69">
        <v>37.55</v>
      </c>
      <c r="AK397" s="69">
        <v>46.1</v>
      </c>
    </row>
    <row r="398" spans="1:37" ht="12.75">
      <c r="A398" s="117">
        <v>392</v>
      </c>
      <c r="B398" s="69">
        <v>7.73</v>
      </c>
      <c r="C398" s="69">
        <v>9.75</v>
      </c>
      <c r="D398" s="69">
        <v>11.91</v>
      </c>
      <c r="E398" s="69">
        <v>24.35</v>
      </c>
      <c r="F398" s="118">
        <v>24860</v>
      </c>
      <c r="H398" s="69">
        <v>11.17</v>
      </c>
      <c r="I398" s="69">
        <v>13.67</v>
      </c>
      <c r="J398" s="69">
        <v>14.03</v>
      </c>
      <c r="K398" s="69">
        <v>16.53</v>
      </c>
      <c r="L398" s="69">
        <v>18.1</v>
      </c>
      <c r="M398" s="16" t="s">
        <v>426</v>
      </c>
      <c r="O398" s="69">
        <v>12.1</v>
      </c>
      <c r="P398" s="69">
        <v>5.96</v>
      </c>
      <c r="R398" s="69">
        <v>17.43</v>
      </c>
      <c r="S398" s="69">
        <v>15.2</v>
      </c>
      <c r="T398" s="69">
        <v>13.16</v>
      </c>
      <c r="V398" s="69">
        <v>10.17</v>
      </c>
      <c r="X398" s="69">
        <v>51.13</v>
      </c>
      <c r="Y398" s="69">
        <v>49.27</v>
      </c>
      <c r="Z398" s="69">
        <v>45.78</v>
      </c>
      <c r="AA398" s="69">
        <v>36.82</v>
      </c>
      <c r="AC398" s="69">
        <v>30.68</v>
      </c>
      <c r="AE398" s="69">
        <v>51.13</v>
      </c>
      <c r="AF398" s="69">
        <v>49.27</v>
      </c>
      <c r="AH398" s="69">
        <v>45.78</v>
      </c>
      <c r="AI398" s="69"/>
      <c r="AJ398" s="69">
        <v>37.5</v>
      </c>
      <c r="AK398" s="69">
        <v>46</v>
      </c>
    </row>
    <row r="399" spans="1:37" ht="12.75">
      <c r="A399" s="117">
        <v>393</v>
      </c>
      <c r="B399" s="69">
        <v>7.72</v>
      </c>
      <c r="C399" s="69">
        <v>9.74</v>
      </c>
      <c r="D399" s="69">
        <v>11.9</v>
      </c>
      <c r="E399" s="69">
        <v>24.3</v>
      </c>
      <c r="F399" s="118">
        <v>24830</v>
      </c>
      <c r="H399" s="69">
        <v>11.15</v>
      </c>
      <c r="I399" s="69">
        <v>13.63</v>
      </c>
      <c r="J399" s="69">
        <v>14</v>
      </c>
      <c r="K399" s="69">
        <v>16.5</v>
      </c>
      <c r="L399" s="69">
        <v>18.05</v>
      </c>
      <c r="M399" s="16" t="s">
        <v>427</v>
      </c>
      <c r="N399" s="69">
        <v>1.75</v>
      </c>
      <c r="O399" s="69">
        <v>12.14</v>
      </c>
      <c r="P399" s="69">
        <v>5.98</v>
      </c>
      <c r="R399" s="69">
        <v>17.55</v>
      </c>
      <c r="S399" s="69">
        <v>15.3</v>
      </c>
      <c r="T399" s="69">
        <v>13.25</v>
      </c>
      <c r="V399" s="69">
        <v>10.24</v>
      </c>
      <c r="X399" s="69">
        <v>51.51</v>
      </c>
      <c r="Y399" s="69">
        <v>49.64</v>
      </c>
      <c r="Z399" s="69">
        <v>46.12</v>
      </c>
      <c r="AA399" s="69">
        <v>37.1</v>
      </c>
      <c r="AC399" s="69">
        <v>30.92</v>
      </c>
      <c r="AE399" s="69">
        <v>51.51</v>
      </c>
      <c r="AF399" s="69">
        <v>49.64</v>
      </c>
      <c r="AH399" s="69">
        <v>46.12</v>
      </c>
      <c r="AI399" s="69"/>
      <c r="AJ399" s="69">
        <v>37.45</v>
      </c>
      <c r="AK399" s="69">
        <v>45.95</v>
      </c>
    </row>
    <row r="400" spans="1:37" ht="12.75">
      <c r="A400" s="117">
        <v>394</v>
      </c>
      <c r="B400" s="69">
        <v>7.7</v>
      </c>
      <c r="C400" s="69">
        <v>9.72</v>
      </c>
      <c r="D400" s="69">
        <v>11.87</v>
      </c>
      <c r="E400" s="69">
        <v>24.27</v>
      </c>
      <c r="F400" s="118">
        <v>24790</v>
      </c>
      <c r="H400" s="69">
        <v>11.12</v>
      </c>
      <c r="I400" s="69">
        <v>13.6</v>
      </c>
      <c r="J400" s="69">
        <v>13.95</v>
      </c>
      <c r="K400" s="69">
        <v>16.45</v>
      </c>
      <c r="L400" s="69">
        <v>18</v>
      </c>
      <c r="M400" s="16" t="s">
        <v>428</v>
      </c>
      <c r="O400" s="69">
        <v>12.18</v>
      </c>
      <c r="P400" s="69">
        <v>6</v>
      </c>
      <c r="R400" s="69">
        <v>17.67</v>
      </c>
      <c r="S400" s="69">
        <v>15.4</v>
      </c>
      <c r="T400" s="69">
        <v>13.34</v>
      </c>
      <c r="V400" s="69">
        <v>10.31</v>
      </c>
      <c r="X400" s="69">
        <v>51.89</v>
      </c>
      <c r="Y400" s="69">
        <v>50.01</v>
      </c>
      <c r="Z400" s="69">
        <v>46.46</v>
      </c>
      <c r="AA400" s="69">
        <v>37.39</v>
      </c>
      <c r="AC400" s="69">
        <v>31.15</v>
      </c>
      <c r="AE400" s="69">
        <v>51.89</v>
      </c>
      <c r="AF400" s="69">
        <v>50.01</v>
      </c>
      <c r="AH400" s="69">
        <v>46.46</v>
      </c>
      <c r="AI400" s="69"/>
      <c r="AJ400" s="69">
        <v>37.4</v>
      </c>
      <c r="AK400" s="69">
        <v>45.9</v>
      </c>
    </row>
    <row r="401" spans="1:37" ht="12.75">
      <c r="A401" s="117">
        <v>395</v>
      </c>
      <c r="B401" s="69">
        <v>7.69</v>
      </c>
      <c r="C401" s="69">
        <v>9.7</v>
      </c>
      <c r="D401" s="69">
        <v>11.85</v>
      </c>
      <c r="E401" s="69">
        <v>24.23</v>
      </c>
      <c r="F401" s="118">
        <v>24760</v>
      </c>
      <c r="H401" s="69">
        <v>11.1</v>
      </c>
      <c r="I401" s="69">
        <v>13.57</v>
      </c>
      <c r="J401" s="69">
        <v>13.9</v>
      </c>
      <c r="K401" s="69">
        <v>16.4</v>
      </c>
      <c r="L401" s="69">
        <v>17.95</v>
      </c>
      <c r="M401" s="16" t="s">
        <v>429</v>
      </c>
      <c r="N401" s="69">
        <v>1.76</v>
      </c>
      <c r="O401" s="69">
        <v>12.22</v>
      </c>
      <c r="P401" s="69">
        <v>6.01</v>
      </c>
      <c r="R401" s="69">
        <v>17.79</v>
      </c>
      <c r="S401" s="69">
        <v>15.5</v>
      </c>
      <c r="T401" s="69">
        <v>13.43</v>
      </c>
      <c r="V401" s="69">
        <v>10.38</v>
      </c>
      <c r="X401" s="69">
        <v>52.27</v>
      </c>
      <c r="Y401" s="69">
        <v>50.38</v>
      </c>
      <c r="Z401" s="69">
        <v>46.8</v>
      </c>
      <c r="AA401" s="69">
        <v>37.67</v>
      </c>
      <c r="AC401" s="69">
        <v>31.39</v>
      </c>
      <c r="AE401" s="69">
        <v>52.27</v>
      </c>
      <c r="AF401" s="69">
        <v>50.38</v>
      </c>
      <c r="AH401" s="69">
        <v>46.8</v>
      </c>
      <c r="AI401" s="69"/>
      <c r="AJ401" s="69">
        <v>37.35</v>
      </c>
      <c r="AK401" s="69">
        <v>45.8</v>
      </c>
    </row>
    <row r="402" spans="1:37" ht="12.75">
      <c r="A402" s="117">
        <v>396</v>
      </c>
      <c r="B402" s="69">
        <v>7.68</v>
      </c>
      <c r="C402" s="69">
        <v>9.69</v>
      </c>
      <c r="D402" s="69">
        <v>11.83</v>
      </c>
      <c r="E402" s="69">
        <v>24.2</v>
      </c>
      <c r="F402" s="118">
        <v>24720</v>
      </c>
      <c r="H402" s="69">
        <v>11.07</v>
      </c>
      <c r="I402" s="69">
        <v>13.53</v>
      </c>
      <c r="J402" s="69">
        <v>13.87</v>
      </c>
      <c r="K402" s="69">
        <v>16.35</v>
      </c>
      <c r="L402" s="69">
        <v>17.9</v>
      </c>
      <c r="M402" s="16" t="s">
        <v>430</v>
      </c>
      <c r="O402" s="69">
        <v>12.26</v>
      </c>
      <c r="P402" s="69">
        <v>6.03</v>
      </c>
      <c r="S402" s="69">
        <v>15.6</v>
      </c>
      <c r="T402" s="69">
        <v>13.51</v>
      </c>
      <c r="V402" s="69">
        <v>10.45</v>
      </c>
      <c r="X402" s="69">
        <v>52.66</v>
      </c>
      <c r="Y402" s="69">
        <v>50.75</v>
      </c>
      <c r="Z402" s="69">
        <v>47.15</v>
      </c>
      <c r="AA402" s="69">
        <v>37.96</v>
      </c>
      <c r="AC402" s="69">
        <v>31.63</v>
      </c>
      <c r="AE402" s="69">
        <v>52.66</v>
      </c>
      <c r="AF402" s="69">
        <v>50.75</v>
      </c>
      <c r="AH402" s="69">
        <v>47.15</v>
      </c>
      <c r="AI402" s="69"/>
      <c r="AJ402" s="69">
        <v>37.3</v>
      </c>
      <c r="AK402" s="69">
        <v>45.7</v>
      </c>
    </row>
    <row r="403" spans="1:37" ht="12.75">
      <c r="A403" s="117">
        <v>397</v>
      </c>
      <c r="B403" s="69">
        <v>7.67</v>
      </c>
      <c r="C403" s="69">
        <v>9.67</v>
      </c>
      <c r="D403" s="69">
        <v>11.81</v>
      </c>
      <c r="E403" s="69">
        <v>24.15</v>
      </c>
      <c r="F403" s="118">
        <v>24690</v>
      </c>
      <c r="G403" s="69">
        <v>8</v>
      </c>
      <c r="H403" s="69">
        <v>11.03</v>
      </c>
      <c r="I403" s="69">
        <v>13.5</v>
      </c>
      <c r="J403" s="69">
        <v>13.83</v>
      </c>
      <c r="K403" s="69">
        <v>16.3</v>
      </c>
      <c r="L403" s="69">
        <v>17.85</v>
      </c>
      <c r="M403" s="16" t="s">
        <v>431</v>
      </c>
      <c r="N403" s="69">
        <v>1.77</v>
      </c>
      <c r="O403" s="69">
        <v>12.3</v>
      </c>
      <c r="P403" s="69">
        <v>6.05</v>
      </c>
      <c r="S403" s="69">
        <v>15.7</v>
      </c>
      <c r="T403" s="69">
        <v>13.6</v>
      </c>
      <c r="V403" s="69">
        <v>10.53</v>
      </c>
      <c r="X403" s="69">
        <v>53.05</v>
      </c>
      <c r="Y403" s="69">
        <v>51.13</v>
      </c>
      <c r="Z403" s="69">
        <v>47.5</v>
      </c>
      <c r="AA403" s="69">
        <v>38.25</v>
      </c>
      <c r="AC403" s="69">
        <v>31.87</v>
      </c>
      <c r="AE403" s="69">
        <v>53.05</v>
      </c>
      <c r="AF403" s="69">
        <v>51.13</v>
      </c>
      <c r="AH403" s="69">
        <v>47.5</v>
      </c>
      <c r="AI403" s="69"/>
      <c r="AJ403" s="69">
        <v>37.25</v>
      </c>
      <c r="AK403" s="69">
        <v>45.65</v>
      </c>
    </row>
    <row r="404" spans="1:37" ht="12.75">
      <c r="A404" s="117">
        <v>398</v>
      </c>
      <c r="B404" s="69">
        <v>7.66</v>
      </c>
      <c r="C404" s="69">
        <v>9.66</v>
      </c>
      <c r="D404" s="69">
        <v>11.8</v>
      </c>
      <c r="E404" s="69">
        <v>24.1</v>
      </c>
      <c r="F404" s="118">
        <v>24650</v>
      </c>
      <c r="H404" s="69">
        <v>11</v>
      </c>
      <c r="I404" s="69">
        <v>13.47</v>
      </c>
      <c r="J404" s="69">
        <v>13.8</v>
      </c>
      <c r="K404" s="69">
        <v>16.25</v>
      </c>
      <c r="L404" s="69">
        <v>17.8</v>
      </c>
      <c r="M404" s="16" t="s">
        <v>432</v>
      </c>
      <c r="O404" s="69">
        <v>12.34</v>
      </c>
      <c r="P404" s="69">
        <v>6.07</v>
      </c>
      <c r="S404" s="69">
        <v>15.8</v>
      </c>
      <c r="T404" s="69">
        <v>13.69</v>
      </c>
      <c r="V404" s="69">
        <v>10.6</v>
      </c>
      <c r="X404" s="69">
        <v>53.44</v>
      </c>
      <c r="Y404" s="69">
        <v>51.51</v>
      </c>
      <c r="Z404" s="69">
        <v>47.84</v>
      </c>
      <c r="AA404" s="69">
        <v>38.54</v>
      </c>
      <c r="AC404" s="69">
        <v>32.11</v>
      </c>
      <c r="AE404" s="69">
        <v>53.44</v>
      </c>
      <c r="AF404" s="69">
        <v>51.51</v>
      </c>
      <c r="AH404" s="69">
        <v>47.84</v>
      </c>
      <c r="AI404" s="69"/>
      <c r="AJ404" s="69">
        <v>37.2</v>
      </c>
      <c r="AK404" s="69">
        <v>45.6</v>
      </c>
    </row>
    <row r="405" spans="1:37" ht="12.75">
      <c r="A405" s="117">
        <v>399</v>
      </c>
      <c r="B405" s="69">
        <v>7.64</v>
      </c>
      <c r="C405" s="69">
        <v>9.64</v>
      </c>
      <c r="D405" s="69">
        <v>11.77</v>
      </c>
      <c r="E405" s="69">
        <v>24.05</v>
      </c>
      <c r="F405" s="118">
        <v>24620</v>
      </c>
      <c r="I405" s="69">
        <v>13.43</v>
      </c>
      <c r="J405" s="69">
        <v>13.77</v>
      </c>
      <c r="K405" s="69">
        <v>16.2</v>
      </c>
      <c r="L405" s="69">
        <v>17.75</v>
      </c>
      <c r="M405" s="16" t="s">
        <v>433</v>
      </c>
      <c r="N405" s="69">
        <v>1.78</v>
      </c>
      <c r="O405" s="69">
        <v>12.38</v>
      </c>
      <c r="P405" s="69">
        <v>6.09</v>
      </c>
      <c r="S405" s="69">
        <v>15.91</v>
      </c>
      <c r="T405" s="69">
        <v>13.78</v>
      </c>
      <c r="V405" s="69">
        <v>10.67</v>
      </c>
      <c r="X405" s="69">
        <v>53.83</v>
      </c>
      <c r="Y405" s="69">
        <v>51.89</v>
      </c>
      <c r="Z405" s="69">
        <v>48.17</v>
      </c>
      <c r="AA405" s="69">
        <v>38.83</v>
      </c>
      <c r="AC405" s="69">
        <v>32.36</v>
      </c>
      <c r="AE405" s="69">
        <v>53.83</v>
      </c>
      <c r="AF405" s="69">
        <v>51.89</v>
      </c>
      <c r="AH405" s="69">
        <v>48.19</v>
      </c>
      <c r="AI405" s="69"/>
      <c r="AJ405" s="69">
        <v>37.15</v>
      </c>
      <c r="AK405" s="69">
        <v>45.5</v>
      </c>
    </row>
    <row r="406" spans="1:37" ht="12.75">
      <c r="A406" s="117">
        <v>400</v>
      </c>
      <c r="B406" s="69">
        <v>7.63</v>
      </c>
      <c r="C406" s="69">
        <v>9.63</v>
      </c>
      <c r="D406" s="69">
        <v>11.75</v>
      </c>
      <c r="E406" s="69">
        <v>24</v>
      </c>
      <c r="F406" s="118">
        <v>24590</v>
      </c>
      <c r="I406" s="69">
        <v>13.4</v>
      </c>
      <c r="J406" s="69">
        <v>13.73</v>
      </c>
      <c r="K406" s="69">
        <v>16.17</v>
      </c>
      <c r="L406" s="69">
        <v>17.7</v>
      </c>
      <c r="M406" s="16" t="s">
        <v>434</v>
      </c>
      <c r="O406" s="69">
        <v>12.42</v>
      </c>
      <c r="P406" s="69">
        <v>6.11</v>
      </c>
      <c r="S406" s="69">
        <v>16.01</v>
      </c>
      <c r="T406" s="69">
        <v>13.87</v>
      </c>
      <c r="V406" s="69">
        <v>10.74</v>
      </c>
      <c r="X406" s="69">
        <v>54.23</v>
      </c>
      <c r="Y406" s="69">
        <v>52.27</v>
      </c>
      <c r="Z406" s="69">
        <v>48.55</v>
      </c>
      <c r="AA406" s="69">
        <v>39.13</v>
      </c>
      <c r="AC406" s="69">
        <v>32.61</v>
      </c>
      <c r="AE406" s="69">
        <v>54.23</v>
      </c>
      <c r="AF406" s="69">
        <v>52.27</v>
      </c>
      <c r="AH406" s="69">
        <v>48.55</v>
      </c>
      <c r="AI406" s="69"/>
      <c r="AJ406" s="69">
        <v>37.1</v>
      </c>
      <c r="AK406" s="69">
        <v>45.4</v>
      </c>
    </row>
    <row r="407" spans="1:37" ht="12.75">
      <c r="A407" s="117">
        <v>401</v>
      </c>
      <c r="B407" s="69">
        <v>7.62</v>
      </c>
      <c r="C407" s="69">
        <v>9.61</v>
      </c>
      <c r="D407" s="69">
        <v>11.73</v>
      </c>
      <c r="E407" s="69">
        <v>23.95</v>
      </c>
      <c r="F407" s="118">
        <v>24550</v>
      </c>
      <c r="I407" s="69">
        <v>13.37</v>
      </c>
      <c r="J407" s="69">
        <v>13.7</v>
      </c>
      <c r="K407" s="69">
        <v>16.13</v>
      </c>
      <c r="L407" s="69">
        <v>17.65</v>
      </c>
      <c r="M407" s="16" t="s">
        <v>435</v>
      </c>
      <c r="N407" s="69">
        <v>1.79</v>
      </c>
      <c r="O407" s="69">
        <v>12.46</v>
      </c>
      <c r="P407" s="69">
        <v>6.13</v>
      </c>
      <c r="S407" s="69">
        <v>16.12</v>
      </c>
      <c r="T407" s="69">
        <v>13.96</v>
      </c>
      <c r="V407" s="69">
        <v>10.82</v>
      </c>
      <c r="X407" s="69">
        <v>54.63</v>
      </c>
      <c r="Y407" s="69">
        <v>52.66</v>
      </c>
      <c r="Z407" s="69">
        <v>48.91</v>
      </c>
      <c r="AA407" s="69">
        <v>39.43</v>
      </c>
      <c r="AC407" s="69">
        <v>32.86</v>
      </c>
      <c r="AE407" s="69">
        <v>54.63</v>
      </c>
      <c r="AF407" s="69">
        <v>52.66</v>
      </c>
      <c r="AH407" s="69">
        <v>48.91</v>
      </c>
      <c r="AI407" s="69"/>
      <c r="AJ407" s="69">
        <v>37.05</v>
      </c>
      <c r="AK407" s="69">
        <v>45.35</v>
      </c>
    </row>
    <row r="408" spans="1:37" ht="12.75">
      <c r="A408" s="117">
        <v>402</v>
      </c>
      <c r="B408" s="69">
        <v>7.61</v>
      </c>
      <c r="C408" s="69">
        <v>9.6</v>
      </c>
      <c r="D408" s="69">
        <v>11.71</v>
      </c>
      <c r="E408" s="69">
        <v>23.9</v>
      </c>
      <c r="F408" s="118">
        <v>24520</v>
      </c>
      <c r="I408" s="69">
        <v>13.33</v>
      </c>
      <c r="J408" s="69">
        <v>13.67</v>
      </c>
      <c r="K408" s="69">
        <v>16.1</v>
      </c>
      <c r="L408" s="69">
        <v>17.6</v>
      </c>
      <c r="M408" s="16" t="s">
        <v>436</v>
      </c>
      <c r="O408" s="69">
        <v>12.5</v>
      </c>
      <c r="P408" s="69">
        <v>6.15</v>
      </c>
      <c r="S408" s="69">
        <v>16.23</v>
      </c>
      <c r="T408" s="69">
        <v>14.05</v>
      </c>
      <c r="V408" s="69">
        <v>10.89</v>
      </c>
      <c r="X408" s="69">
        <v>55.04</v>
      </c>
      <c r="Y408" s="69">
        <v>53.05</v>
      </c>
      <c r="Z408" s="69">
        <v>49.27</v>
      </c>
      <c r="AA408" s="69">
        <v>39.73</v>
      </c>
      <c r="AC408" s="69">
        <v>33.11</v>
      </c>
      <c r="AE408" s="69">
        <v>55.04</v>
      </c>
      <c r="AF408" s="69">
        <v>53.05</v>
      </c>
      <c r="AH408" s="69">
        <v>49.27</v>
      </c>
      <c r="AI408" s="69"/>
      <c r="AJ408" s="69">
        <v>37</v>
      </c>
      <c r="AK408" s="69">
        <v>45.3</v>
      </c>
    </row>
    <row r="409" spans="1:37" ht="12.75">
      <c r="A409" s="117">
        <v>403</v>
      </c>
      <c r="B409" s="69">
        <v>7.6</v>
      </c>
      <c r="C409" s="69">
        <v>9.58</v>
      </c>
      <c r="D409" s="69">
        <v>11.7</v>
      </c>
      <c r="E409" s="69">
        <v>23.87</v>
      </c>
      <c r="F409" s="118">
        <v>24480</v>
      </c>
      <c r="I409" s="69">
        <v>13.3</v>
      </c>
      <c r="J409" s="69">
        <v>13.63</v>
      </c>
      <c r="K409" s="69">
        <v>16.05</v>
      </c>
      <c r="L409" s="69">
        <v>17.55</v>
      </c>
      <c r="M409" s="16" t="s">
        <v>437</v>
      </c>
      <c r="O409" s="69">
        <v>12.54</v>
      </c>
      <c r="P409" s="69">
        <v>6.17</v>
      </c>
      <c r="S409" s="69">
        <v>16.33</v>
      </c>
      <c r="T409" s="69">
        <v>14.14</v>
      </c>
      <c r="V409" s="69">
        <v>10.97</v>
      </c>
      <c r="X409" s="69">
        <v>55.45</v>
      </c>
      <c r="Y409" s="69">
        <v>53.44</v>
      </c>
      <c r="Z409" s="69">
        <v>49.64</v>
      </c>
      <c r="AA409" s="69">
        <v>40.03</v>
      </c>
      <c r="AC409" s="69">
        <v>33.36</v>
      </c>
      <c r="AE409" s="69">
        <v>55.45</v>
      </c>
      <c r="AF409" s="69">
        <v>53.44</v>
      </c>
      <c r="AH409" s="69">
        <v>49.64</v>
      </c>
      <c r="AI409" s="69"/>
      <c r="AJ409" s="69">
        <v>36.95</v>
      </c>
      <c r="AK409" s="69">
        <v>45.2</v>
      </c>
    </row>
    <row r="410" spans="1:37" ht="12.75">
      <c r="A410" s="117">
        <v>404</v>
      </c>
      <c r="B410" s="69">
        <v>7.59</v>
      </c>
      <c r="C410" s="69">
        <v>9.57</v>
      </c>
      <c r="D410" s="69">
        <v>11.67</v>
      </c>
      <c r="E410" s="69">
        <v>23.83</v>
      </c>
      <c r="F410" s="118">
        <v>24450</v>
      </c>
      <c r="I410" s="69">
        <v>13.27</v>
      </c>
      <c r="J410" s="69">
        <v>13.6</v>
      </c>
      <c r="K410" s="69">
        <v>16</v>
      </c>
      <c r="L410" s="69">
        <v>17.5</v>
      </c>
      <c r="M410" s="16" t="s">
        <v>438</v>
      </c>
      <c r="N410" s="69">
        <v>1.8</v>
      </c>
      <c r="O410" s="69">
        <v>12.58</v>
      </c>
      <c r="P410" s="69">
        <v>6.18</v>
      </c>
      <c r="S410" s="69">
        <v>16.43</v>
      </c>
      <c r="T410" s="69">
        <v>14.23</v>
      </c>
      <c r="V410" s="69">
        <v>11.04</v>
      </c>
      <c r="X410" s="69">
        <v>55.86</v>
      </c>
      <c r="Y410" s="69">
        <v>53.83</v>
      </c>
      <c r="Z410" s="69">
        <v>50.01</v>
      </c>
      <c r="AA410" s="69">
        <v>40.34</v>
      </c>
      <c r="AC410" s="69">
        <v>33.61</v>
      </c>
      <c r="AE410" s="69">
        <v>55.86</v>
      </c>
      <c r="AF410" s="69">
        <v>53.83</v>
      </c>
      <c r="AH410" s="69">
        <v>50.01</v>
      </c>
      <c r="AI410" s="69"/>
      <c r="AJ410" s="69">
        <v>36.9</v>
      </c>
      <c r="AK410" s="69">
        <v>45.1</v>
      </c>
    </row>
    <row r="411" spans="1:37" ht="12.75">
      <c r="A411" s="117">
        <v>405</v>
      </c>
      <c r="B411" s="69">
        <v>7.57</v>
      </c>
      <c r="C411" s="69">
        <v>9.55</v>
      </c>
      <c r="D411" s="69">
        <v>11.66</v>
      </c>
      <c r="E411" s="69">
        <v>23.8</v>
      </c>
      <c r="F411" s="118">
        <v>24410</v>
      </c>
      <c r="G411" s="69">
        <v>7.9</v>
      </c>
      <c r="I411" s="69">
        <v>13.23</v>
      </c>
      <c r="J411" s="69">
        <v>13.57</v>
      </c>
      <c r="K411" s="69">
        <v>15.95</v>
      </c>
      <c r="L411" s="69">
        <v>17.45</v>
      </c>
      <c r="M411" s="16" t="s">
        <v>439</v>
      </c>
      <c r="O411" s="69">
        <v>12.62</v>
      </c>
      <c r="P411" s="69">
        <v>6.2</v>
      </c>
      <c r="S411" s="69">
        <v>0.2962962962962963</v>
      </c>
      <c r="T411" s="69">
        <v>14.33</v>
      </c>
      <c r="V411" s="69">
        <v>11.12</v>
      </c>
      <c r="X411" s="69">
        <v>56.27</v>
      </c>
      <c r="Y411" s="69">
        <v>54.23</v>
      </c>
      <c r="Z411" s="69">
        <v>50.38</v>
      </c>
      <c r="AA411" s="69">
        <v>40.64</v>
      </c>
      <c r="AC411" s="69">
        <v>33.87</v>
      </c>
      <c r="AE411" s="69">
        <v>56.27</v>
      </c>
      <c r="AF411" s="69">
        <v>54.23</v>
      </c>
      <c r="AH411" s="69">
        <v>50.38</v>
      </c>
      <c r="AI411" s="69"/>
      <c r="AJ411" s="69">
        <v>36.85</v>
      </c>
      <c r="AK411" s="69">
        <v>45.05</v>
      </c>
    </row>
    <row r="412" spans="1:37" ht="12.75">
      <c r="A412" s="117">
        <v>406</v>
      </c>
      <c r="B412" s="69">
        <v>7.56</v>
      </c>
      <c r="C412" s="69">
        <v>9.54</v>
      </c>
      <c r="D412" s="69">
        <v>11.64</v>
      </c>
      <c r="E412" s="69">
        <v>23.75</v>
      </c>
      <c r="F412" s="118">
        <v>24380</v>
      </c>
      <c r="I412" s="69">
        <v>13.2</v>
      </c>
      <c r="J412" s="69">
        <v>13.53</v>
      </c>
      <c r="K412" s="69">
        <v>15.9</v>
      </c>
      <c r="L412" s="69">
        <v>17.4</v>
      </c>
      <c r="M412" s="16" t="s">
        <v>440</v>
      </c>
      <c r="N412" s="69">
        <v>1.81</v>
      </c>
      <c r="O412" s="69">
        <v>12.66</v>
      </c>
      <c r="P412" s="69">
        <v>6.22</v>
      </c>
      <c r="S412" s="69">
        <v>16.65</v>
      </c>
      <c r="T412" s="69">
        <v>14.42</v>
      </c>
      <c r="V412" s="69">
        <v>11.2</v>
      </c>
      <c r="X412" s="69">
        <v>56.69</v>
      </c>
      <c r="Y412" s="69">
        <v>54.63</v>
      </c>
      <c r="Z412" s="69">
        <v>50.75</v>
      </c>
      <c r="AA412" s="69">
        <v>40.95</v>
      </c>
      <c r="AC412" s="69">
        <v>34.15</v>
      </c>
      <c r="AE412" s="69">
        <v>56.69</v>
      </c>
      <c r="AF412" s="69">
        <v>54.63</v>
      </c>
      <c r="AH412" s="69">
        <v>50.75</v>
      </c>
      <c r="AI412" s="69"/>
      <c r="AJ412" s="69">
        <v>36.8</v>
      </c>
      <c r="AK412" s="69">
        <v>45</v>
      </c>
    </row>
    <row r="413" spans="1:37" ht="12.75">
      <c r="A413" s="117">
        <v>407</v>
      </c>
      <c r="B413" s="69">
        <v>7.55</v>
      </c>
      <c r="C413" s="69">
        <v>9.52</v>
      </c>
      <c r="D413" s="69">
        <v>11.62</v>
      </c>
      <c r="E413" s="69">
        <v>23.7</v>
      </c>
      <c r="F413" s="118">
        <v>24350</v>
      </c>
      <c r="I413" s="69">
        <v>13.17</v>
      </c>
      <c r="J413" s="69">
        <v>13.5</v>
      </c>
      <c r="K413" s="69">
        <v>15.87</v>
      </c>
      <c r="L413" s="69">
        <v>17.35</v>
      </c>
      <c r="M413" s="16" t="s">
        <v>441</v>
      </c>
      <c r="O413" s="69">
        <v>12.7</v>
      </c>
      <c r="P413" s="69">
        <v>6.24</v>
      </c>
      <c r="S413" s="69">
        <v>16.76</v>
      </c>
      <c r="T413" s="69">
        <v>14.52</v>
      </c>
      <c r="V413" s="69">
        <v>11.28</v>
      </c>
      <c r="X413" s="69">
        <v>57.11</v>
      </c>
      <c r="Y413" s="69">
        <v>55.04</v>
      </c>
      <c r="Z413" s="69">
        <v>51.13</v>
      </c>
      <c r="AA413" s="69">
        <v>41.27</v>
      </c>
      <c r="AC413" s="69">
        <v>34.39</v>
      </c>
      <c r="AE413" s="69">
        <v>57.11</v>
      </c>
      <c r="AF413" s="69">
        <v>55.04</v>
      </c>
      <c r="AH413" s="69">
        <v>51.13</v>
      </c>
      <c r="AI413" s="69"/>
      <c r="AJ413" s="69">
        <v>36.75</v>
      </c>
      <c r="AK413" s="69">
        <v>44.9</v>
      </c>
    </row>
    <row r="414" spans="1:37" ht="12.75">
      <c r="A414" s="117">
        <v>408</v>
      </c>
      <c r="B414" s="69">
        <v>7.54</v>
      </c>
      <c r="C414" s="69">
        <v>9.5</v>
      </c>
      <c r="D414" s="69">
        <v>11.6</v>
      </c>
      <c r="E414" s="69">
        <v>23.65</v>
      </c>
      <c r="F414" s="118">
        <v>24310</v>
      </c>
      <c r="I414" s="69">
        <v>13.13</v>
      </c>
      <c r="J414" s="69">
        <v>13.47</v>
      </c>
      <c r="K414" s="69">
        <v>15.83</v>
      </c>
      <c r="L414" s="69">
        <v>17.3</v>
      </c>
      <c r="M414" s="16" t="s">
        <v>442</v>
      </c>
      <c r="N414" s="69">
        <v>1.82</v>
      </c>
      <c r="O414" s="69">
        <v>12.74</v>
      </c>
      <c r="P414" s="69">
        <v>6.26</v>
      </c>
      <c r="S414" s="69">
        <v>16.87</v>
      </c>
      <c r="T414" s="69">
        <v>14.61</v>
      </c>
      <c r="V414" s="69">
        <v>11.36</v>
      </c>
      <c r="X414" s="69">
        <v>57.53</v>
      </c>
      <c r="Y414" s="69">
        <v>55.45</v>
      </c>
      <c r="Z414" s="69">
        <v>51.51</v>
      </c>
      <c r="AA414" s="69">
        <v>41.58</v>
      </c>
      <c r="AC414" s="69">
        <v>34.65</v>
      </c>
      <c r="AE414" s="69">
        <v>57.53</v>
      </c>
      <c r="AF414" s="69">
        <v>55.45</v>
      </c>
      <c r="AH414" s="69">
        <v>51.51</v>
      </c>
      <c r="AI414" s="69"/>
      <c r="AJ414" s="69">
        <v>36.7</v>
      </c>
      <c r="AK414" s="69">
        <v>44.8</v>
      </c>
    </row>
    <row r="415" spans="1:37" ht="12.75">
      <c r="A415" s="117">
        <v>409</v>
      </c>
      <c r="B415" s="69">
        <v>7.53</v>
      </c>
      <c r="C415" s="69">
        <v>9.49</v>
      </c>
      <c r="D415" s="69">
        <v>11.58</v>
      </c>
      <c r="E415" s="69">
        <v>23.6</v>
      </c>
      <c r="F415" s="118">
        <v>24280</v>
      </c>
      <c r="I415" s="69">
        <v>13.1</v>
      </c>
      <c r="J415" s="69">
        <v>13.43</v>
      </c>
      <c r="K415" s="69">
        <v>15.8</v>
      </c>
      <c r="L415" s="69">
        <v>17.25</v>
      </c>
      <c r="M415" s="16" t="s">
        <v>443</v>
      </c>
      <c r="N415" s="69">
        <v>1.83</v>
      </c>
      <c r="O415" s="69">
        <v>12.79</v>
      </c>
      <c r="P415" s="69">
        <v>6.28</v>
      </c>
      <c r="S415" s="69">
        <v>16.98</v>
      </c>
      <c r="T415" s="69">
        <v>14.71</v>
      </c>
      <c r="V415" s="69">
        <v>11.44</v>
      </c>
      <c r="X415" s="69">
        <v>57.95</v>
      </c>
      <c r="Y415" s="69">
        <v>55.86</v>
      </c>
      <c r="Z415" s="69">
        <v>51.89</v>
      </c>
      <c r="AA415" s="69">
        <v>41.9</v>
      </c>
      <c r="AC415" s="69">
        <v>34.91</v>
      </c>
      <c r="AE415" s="69">
        <v>57.95</v>
      </c>
      <c r="AF415" s="69">
        <v>55.86</v>
      </c>
      <c r="AH415" s="69">
        <v>51.89</v>
      </c>
      <c r="AI415" s="69"/>
      <c r="AJ415" s="69">
        <v>36.65</v>
      </c>
      <c r="AK415" s="69">
        <v>44.75</v>
      </c>
    </row>
    <row r="416" spans="1:37" ht="12.75">
      <c r="A416" s="117">
        <v>410</v>
      </c>
      <c r="B416" s="69">
        <v>7.51</v>
      </c>
      <c r="C416" s="69">
        <v>9.48</v>
      </c>
      <c r="D416" s="69">
        <v>11.57</v>
      </c>
      <c r="E416" s="69">
        <v>23.57</v>
      </c>
      <c r="F416" s="118">
        <v>24250</v>
      </c>
      <c r="I416" s="69">
        <v>13.07</v>
      </c>
      <c r="J416" s="69">
        <v>13.4</v>
      </c>
      <c r="K416" s="69">
        <v>15.75</v>
      </c>
      <c r="L416" s="69">
        <v>17.2</v>
      </c>
      <c r="M416" s="16" t="s">
        <v>444</v>
      </c>
      <c r="O416" s="69">
        <v>12.83</v>
      </c>
      <c r="P416" s="69">
        <v>6.3</v>
      </c>
      <c r="S416" s="69">
        <v>17.09</v>
      </c>
      <c r="T416" s="69">
        <v>14.8</v>
      </c>
      <c r="V416" s="69">
        <v>11.51</v>
      </c>
      <c r="X416" s="69">
        <v>58.38</v>
      </c>
      <c r="Y416" s="69">
        <v>56.27</v>
      </c>
      <c r="Z416" s="69">
        <v>52.27</v>
      </c>
      <c r="AA416" s="69">
        <v>42.22</v>
      </c>
      <c r="AC416" s="69">
        <v>35.18</v>
      </c>
      <c r="AE416" s="69">
        <v>58.38</v>
      </c>
      <c r="AF416" s="69">
        <v>56.27</v>
      </c>
      <c r="AH416" s="69">
        <v>52.27</v>
      </c>
      <c r="AI416" s="69"/>
      <c r="AJ416" s="69">
        <v>36.6</v>
      </c>
      <c r="AK416" s="69">
        <v>44.7</v>
      </c>
    </row>
    <row r="417" spans="1:37" ht="12.75">
      <c r="A417" s="117">
        <v>411</v>
      </c>
      <c r="B417" s="69">
        <v>7.5</v>
      </c>
      <c r="C417" s="69">
        <v>9.46</v>
      </c>
      <c r="D417" s="69">
        <v>11.55</v>
      </c>
      <c r="E417" s="69">
        <v>23.53</v>
      </c>
      <c r="F417" s="118">
        <v>24210</v>
      </c>
      <c r="I417" s="69">
        <v>13.03</v>
      </c>
      <c r="J417" s="69">
        <v>13.37</v>
      </c>
      <c r="K417" s="69">
        <v>15.7</v>
      </c>
      <c r="L417" s="69">
        <v>17.15</v>
      </c>
      <c r="M417" s="16" t="s">
        <v>445</v>
      </c>
      <c r="N417" s="69">
        <v>1.84</v>
      </c>
      <c r="O417" s="69">
        <v>12.87</v>
      </c>
      <c r="P417" s="69">
        <v>6.32</v>
      </c>
      <c r="S417" s="69">
        <v>17.2</v>
      </c>
      <c r="T417" s="69">
        <v>14.9</v>
      </c>
      <c r="V417" s="69">
        <v>11.59</v>
      </c>
      <c r="X417" s="69">
        <v>58.8</v>
      </c>
      <c r="Y417" s="69">
        <v>56.67</v>
      </c>
      <c r="Z417" s="69">
        <v>52.66</v>
      </c>
      <c r="AA417" s="69">
        <v>42.54</v>
      </c>
      <c r="AC417" s="69">
        <v>35.45</v>
      </c>
      <c r="AE417" s="69">
        <v>58.8</v>
      </c>
      <c r="AF417" s="69">
        <v>56.69</v>
      </c>
      <c r="AH417" s="69">
        <v>52.66</v>
      </c>
      <c r="AI417" s="69"/>
      <c r="AJ417" s="69">
        <v>36.5</v>
      </c>
      <c r="AK417" s="69">
        <v>44.6</v>
      </c>
    </row>
    <row r="418" spans="1:37" ht="12.75">
      <c r="A418" s="117">
        <v>412</v>
      </c>
      <c r="B418" s="69">
        <v>7.49</v>
      </c>
      <c r="C418" s="69">
        <v>9.45</v>
      </c>
      <c r="D418" s="69">
        <v>11.53</v>
      </c>
      <c r="E418" s="69">
        <v>23.5</v>
      </c>
      <c r="F418" s="118">
        <v>24180</v>
      </c>
      <c r="I418" s="69">
        <v>13</v>
      </c>
      <c r="J418" s="69">
        <v>13.33</v>
      </c>
      <c r="K418" s="69">
        <v>15.67</v>
      </c>
      <c r="L418" s="69">
        <v>17.1</v>
      </c>
      <c r="M418" s="16" t="s">
        <v>446</v>
      </c>
      <c r="O418" s="69">
        <v>12.91</v>
      </c>
      <c r="P418" s="69">
        <v>6.34</v>
      </c>
      <c r="S418" s="69">
        <v>17.31</v>
      </c>
      <c r="T418" s="69">
        <v>15</v>
      </c>
      <c r="V418" s="69">
        <v>11.67</v>
      </c>
      <c r="X418" s="69">
        <v>59.23</v>
      </c>
      <c r="Y418" s="69">
        <v>57.11</v>
      </c>
      <c r="Z418" s="69">
        <v>53.05</v>
      </c>
      <c r="AA418" s="69">
        <v>42.85</v>
      </c>
      <c r="AC418" s="69">
        <v>35.72</v>
      </c>
      <c r="AE418" s="69">
        <v>59.23</v>
      </c>
      <c r="AF418" s="69">
        <v>57.11</v>
      </c>
      <c r="AH418" s="69">
        <v>53.05</v>
      </c>
      <c r="AI418" s="69"/>
      <c r="AJ418" s="69">
        <v>36.45</v>
      </c>
      <c r="AK418" s="69">
        <v>44.5</v>
      </c>
    </row>
    <row r="419" spans="1:37" ht="12.75">
      <c r="A419" s="117">
        <v>413</v>
      </c>
      <c r="B419" s="69">
        <v>7.48</v>
      </c>
      <c r="C419" s="69">
        <v>9.43</v>
      </c>
      <c r="D419" s="69">
        <v>11.51</v>
      </c>
      <c r="E419" s="69">
        <v>23.45</v>
      </c>
      <c r="F419" s="118">
        <v>24150</v>
      </c>
      <c r="G419" s="69">
        <v>7.8</v>
      </c>
      <c r="I419" s="69">
        <v>12.97</v>
      </c>
      <c r="J419" s="69">
        <v>13.3</v>
      </c>
      <c r="K419" s="69">
        <v>15.63</v>
      </c>
      <c r="L419" s="69">
        <v>17.05</v>
      </c>
      <c r="M419" s="16" t="s">
        <v>447</v>
      </c>
      <c r="N419" s="69">
        <v>1.85</v>
      </c>
      <c r="O419" s="69">
        <v>12.95</v>
      </c>
      <c r="P419" s="69">
        <v>6.36</v>
      </c>
      <c r="S419" s="69">
        <v>17.42</v>
      </c>
      <c r="T419" s="69">
        <v>15.1</v>
      </c>
      <c r="V419" s="69">
        <v>11.76</v>
      </c>
      <c r="X419" s="69">
        <v>59.68</v>
      </c>
      <c r="Y419" s="69">
        <v>57.53</v>
      </c>
      <c r="Z419" s="69">
        <v>53.44</v>
      </c>
      <c r="AA419" s="69">
        <v>43.19</v>
      </c>
      <c r="AC419" s="69">
        <v>36</v>
      </c>
      <c r="AE419" s="69">
        <v>59.68</v>
      </c>
      <c r="AF419" s="69">
        <v>57.53</v>
      </c>
      <c r="AH419" s="69">
        <v>53.44</v>
      </c>
      <c r="AI419" s="69"/>
      <c r="AJ419" s="69">
        <v>36.4</v>
      </c>
      <c r="AK419" s="69">
        <v>44.45</v>
      </c>
    </row>
    <row r="420" spans="1:37" ht="12.75">
      <c r="A420" s="117">
        <v>414</v>
      </c>
      <c r="B420" s="69">
        <v>7.47</v>
      </c>
      <c r="C420" s="69">
        <v>9.41</v>
      </c>
      <c r="D420" s="69">
        <v>11.5</v>
      </c>
      <c r="E420" s="69">
        <v>23.4</v>
      </c>
      <c r="F420" s="118">
        <v>24110</v>
      </c>
      <c r="I420" s="69">
        <v>12.93</v>
      </c>
      <c r="J420" s="69">
        <v>13.27</v>
      </c>
      <c r="K420" s="69">
        <v>15.6</v>
      </c>
      <c r="L420" s="69">
        <v>17</v>
      </c>
      <c r="M420" s="16" t="s">
        <v>448</v>
      </c>
      <c r="O420" s="69">
        <v>12.99</v>
      </c>
      <c r="P420" s="69">
        <v>6.38</v>
      </c>
      <c r="S420" s="69">
        <v>17.53</v>
      </c>
      <c r="T420" s="69">
        <v>15.2</v>
      </c>
      <c r="V420" s="69">
        <v>11.84</v>
      </c>
      <c r="X420" s="69">
        <v>60.13</v>
      </c>
      <c r="Y420" s="69">
        <v>57.95</v>
      </c>
      <c r="Z420" s="69">
        <v>53.83</v>
      </c>
      <c r="AA420" s="69">
        <v>43.52</v>
      </c>
      <c r="AC420" s="69">
        <v>36.27</v>
      </c>
      <c r="AE420" s="69">
        <v>60.13</v>
      </c>
      <c r="AF420" s="69">
        <v>57.95</v>
      </c>
      <c r="AH420" s="69">
        <v>53.83</v>
      </c>
      <c r="AI420" s="69"/>
      <c r="AJ420" s="69">
        <v>36.35</v>
      </c>
      <c r="AK420" s="69">
        <v>44.4</v>
      </c>
    </row>
    <row r="421" spans="1:37" ht="12.75">
      <c r="A421" s="117">
        <v>415</v>
      </c>
      <c r="B421" s="69">
        <v>7.45</v>
      </c>
      <c r="C421" s="69">
        <v>9.4</v>
      </c>
      <c r="D421" s="69">
        <v>11.48</v>
      </c>
      <c r="E421" s="69">
        <v>23.35</v>
      </c>
      <c r="F421" s="118">
        <v>24080</v>
      </c>
      <c r="I421" s="69">
        <v>12.9</v>
      </c>
      <c r="J421" s="69">
        <v>13.23</v>
      </c>
      <c r="K421" s="69">
        <v>15.55</v>
      </c>
      <c r="L421" s="69">
        <v>16.95</v>
      </c>
      <c r="M421" s="16" t="s">
        <v>449</v>
      </c>
      <c r="N421" s="69">
        <v>1.86</v>
      </c>
      <c r="O421" s="69">
        <v>13.03</v>
      </c>
      <c r="P421" s="69">
        <v>6.4</v>
      </c>
      <c r="S421" s="69">
        <v>17.65</v>
      </c>
      <c r="T421" s="69">
        <v>15.3</v>
      </c>
      <c r="V421" s="69">
        <v>11.92</v>
      </c>
      <c r="X421" s="69">
        <v>60.57</v>
      </c>
      <c r="Y421" s="69">
        <v>58.38</v>
      </c>
      <c r="Z421" s="69">
        <v>54.23</v>
      </c>
      <c r="AA421" s="69">
        <v>43.85</v>
      </c>
      <c r="AC421" s="69">
        <v>36.54</v>
      </c>
      <c r="AE421" s="69">
        <v>60.57</v>
      </c>
      <c r="AF421" s="69">
        <v>58.38</v>
      </c>
      <c r="AH421" s="69">
        <v>54.23</v>
      </c>
      <c r="AI421" s="69"/>
      <c r="AJ421" s="69">
        <v>36.3</v>
      </c>
      <c r="AK421" s="69">
        <v>44.3</v>
      </c>
    </row>
    <row r="422" spans="1:37" ht="12.75">
      <c r="A422" s="117">
        <v>416</v>
      </c>
      <c r="B422" s="69">
        <v>7.44</v>
      </c>
      <c r="C422" s="69">
        <v>9.38</v>
      </c>
      <c r="D422" s="69">
        <v>11.46</v>
      </c>
      <c r="E422" s="69">
        <v>23.3</v>
      </c>
      <c r="F422" s="118">
        <v>24050</v>
      </c>
      <c r="I422" s="69">
        <v>12.87</v>
      </c>
      <c r="J422" s="69">
        <v>13.2</v>
      </c>
      <c r="K422" s="69">
        <v>15.5</v>
      </c>
      <c r="L422" s="69">
        <v>16.9</v>
      </c>
      <c r="M422" s="16" t="s">
        <v>450</v>
      </c>
      <c r="O422" s="69">
        <v>13.08</v>
      </c>
      <c r="P422" s="69">
        <v>6.42</v>
      </c>
      <c r="S422" s="69">
        <v>17.76</v>
      </c>
      <c r="T422" s="69">
        <v>15.4</v>
      </c>
      <c r="V422" s="69">
        <v>12</v>
      </c>
      <c r="X422" s="69">
        <v>61.02</v>
      </c>
      <c r="Y422" s="69">
        <v>58.8</v>
      </c>
      <c r="Z422" s="69">
        <v>54.63</v>
      </c>
      <c r="AA422" s="69">
        <v>44.29</v>
      </c>
      <c r="AC422" s="69">
        <v>36.82</v>
      </c>
      <c r="AE422" s="69">
        <v>61.02</v>
      </c>
      <c r="AF422" s="69">
        <v>58.8</v>
      </c>
      <c r="AH422" s="69">
        <v>54.63</v>
      </c>
      <c r="AI422" s="69"/>
      <c r="AJ422" s="69">
        <v>36.2</v>
      </c>
      <c r="AK422" s="69">
        <v>44.2</v>
      </c>
    </row>
    <row r="423" spans="1:37" ht="12.75">
      <c r="A423" s="117">
        <v>417</v>
      </c>
      <c r="B423" s="69">
        <v>7.43</v>
      </c>
      <c r="C423" s="69">
        <v>9.37</v>
      </c>
      <c r="D423" s="69">
        <v>11.44</v>
      </c>
      <c r="E423" s="69">
        <v>23.27</v>
      </c>
      <c r="F423" s="118">
        <v>24010</v>
      </c>
      <c r="I423" s="69">
        <v>12.85</v>
      </c>
      <c r="J423" s="69">
        <v>13.17</v>
      </c>
      <c r="K423" s="69">
        <v>15.45</v>
      </c>
      <c r="L423" s="69">
        <v>16.85</v>
      </c>
      <c r="M423" s="16" t="s">
        <v>451</v>
      </c>
      <c r="O423" s="69">
        <v>13.12</v>
      </c>
      <c r="P423" s="69">
        <v>6.44</v>
      </c>
      <c r="S423" s="69">
        <v>17.88</v>
      </c>
      <c r="T423" s="69">
        <v>15.5</v>
      </c>
      <c r="V423" s="69">
        <v>12.09</v>
      </c>
      <c r="X423" s="69">
        <v>61.47</v>
      </c>
      <c r="Y423" s="69">
        <v>59.23</v>
      </c>
      <c r="Z423" s="69">
        <v>55.04</v>
      </c>
      <c r="AA423" s="69">
        <v>44.52</v>
      </c>
      <c r="AC423" s="69">
        <v>37.1</v>
      </c>
      <c r="AE423" s="69">
        <v>61.47</v>
      </c>
      <c r="AF423" s="69">
        <v>59.23</v>
      </c>
      <c r="AH423" s="69">
        <v>55.04</v>
      </c>
      <c r="AI423" s="69"/>
      <c r="AJ423" s="69">
        <v>36.15</v>
      </c>
      <c r="AK423" s="69">
        <v>44.15</v>
      </c>
    </row>
    <row r="424" spans="1:37" ht="12.75">
      <c r="A424" s="117">
        <v>418</v>
      </c>
      <c r="B424" s="69">
        <v>7.42</v>
      </c>
      <c r="C424" s="69">
        <v>9.35</v>
      </c>
      <c r="D424" s="69">
        <v>11.42</v>
      </c>
      <c r="E424" s="69">
        <v>23.23</v>
      </c>
      <c r="F424" s="118">
        <v>23980</v>
      </c>
      <c r="I424" s="69">
        <v>12.82</v>
      </c>
      <c r="J424" s="69">
        <v>13.13</v>
      </c>
      <c r="K424" s="69">
        <v>15.4</v>
      </c>
      <c r="L424" s="69">
        <v>16.8</v>
      </c>
      <c r="M424" s="16" t="s">
        <v>452</v>
      </c>
      <c r="N424" s="69">
        <v>1.87</v>
      </c>
      <c r="O424" s="69">
        <v>13.16</v>
      </c>
      <c r="P424" s="69">
        <v>6.46</v>
      </c>
      <c r="S424" s="69">
        <v>18</v>
      </c>
      <c r="T424" s="69">
        <v>15.6</v>
      </c>
      <c r="V424" s="69">
        <v>12.17</v>
      </c>
      <c r="X424" s="69">
        <v>61.93</v>
      </c>
      <c r="Y424" s="69">
        <v>59.68</v>
      </c>
      <c r="Z424" s="69">
        <v>55.45</v>
      </c>
      <c r="AA424" s="69">
        <v>44.86</v>
      </c>
      <c r="AC424" s="69">
        <v>37.39</v>
      </c>
      <c r="AE424" s="69">
        <v>61.93</v>
      </c>
      <c r="AF424" s="69">
        <v>59.68</v>
      </c>
      <c r="AH424" s="69">
        <v>55.45</v>
      </c>
      <c r="AI424" s="69"/>
      <c r="AJ424" s="69">
        <v>36.1</v>
      </c>
      <c r="AK424" s="69">
        <v>44.1</v>
      </c>
    </row>
    <row r="425" spans="1:37" ht="12.75">
      <c r="A425" s="117">
        <v>419</v>
      </c>
      <c r="B425" s="69">
        <v>7.41</v>
      </c>
      <c r="C425" s="69">
        <v>9.33</v>
      </c>
      <c r="D425" s="69">
        <v>11.4</v>
      </c>
      <c r="E425" s="69">
        <v>23.2</v>
      </c>
      <c r="F425" s="118">
        <v>23950</v>
      </c>
      <c r="I425" s="69">
        <v>12.8</v>
      </c>
      <c r="J425" s="69">
        <v>13.1</v>
      </c>
      <c r="K425" s="69">
        <v>15.35</v>
      </c>
      <c r="L425" s="69">
        <v>16.75</v>
      </c>
      <c r="M425" s="16" t="s">
        <v>453</v>
      </c>
      <c r="O425" s="69">
        <v>13.2</v>
      </c>
      <c r="P425" s="69">
        <v>6.48</v>
      </c>
      <c r="S425" s="69">
        <v>18.12</v>
      </c>
      <c r="T425" s="69">
        <v>15.7</v>
      </c>
      <c r="V425" s="69">
        <v>12.25</v>
      </c>
      <c r="X425" s="69">
        <v>62.38</v>
      </c>
      <c r="Y425" s="69">
        <v>60.13</v>
      </c>
      <c r="Z425" s="69">
        <v>55.86</v>
      </c>
      <c r="AA425" s="69">
        <v>45.21</v>
      </c>
      <c r="AC425" s="69">
        <v>37.67</v>
      </c>
      <c r="AE425" s="69">
        <v>62.38</v>
      </c>
      <c r="AF425" s="69">
        <v>60.13</v>
      </c>
      <c r="AH425" s="69">
        <v>55.86</v>
      </c>
      <c r="AI425" s="69"/>
      <c r="AJ425" s="69">
        <v>36.05</v>
      </c>
      <c r="AK425" s="69">
        <v>44</v>
      </c>
    </row>
    <row r="426" spans="1:37" ht="12.75">
      <c r="A426" s="117">
        <v>420</v>
      </c>
      <c r="B426" s="69">
        <v>7.4</v>
      </c>
      <c r="C426" s="69">
        <v>9.32</v>
      </c>
      <c r="D426" s="69">
        <v>11.38</v>
      </c>
      <c r="E426" s="69">
        <v>23.14</v>
      </c>
      <c r="F426" s="118">
        <v>23910</v>
      </c>
      <c r="I426" s="69"/>
      <c r="J426" s="69"/>
      <c r="K426" s="69">
        <v>15.3</v>
      </c>
      <c r="L426" s="69">
        <v>16.7</v>
      </c>
      <c r="M426" s="16" t="s">
        <v>454</v>
      </c>
      <c r="N426" s="69">
        <v>1.88</v>
      </c>
      <c r="O426" s="69">
        <v>13.25</v>
      </c>
      <c r="P426" s="69">
        <v>6.499999999999995</v>
      </c>
      <c r="S426" s="69">
        <v>18.24</v>
      </c>
      <c r="T426" s="69">
        <v>15.8</v>
      </c>
      <c r="V426" s="69">
        <v>12.34</v>
      </c>
      <c r="X426" s="69">
        <v>62.84</v>
      </c>
      <c r="Y426" s="69">
        <v>60.57</v>
      </c>
      <c r="Z426" s="69">
        <v>56.27</v>
      </c>
      <c r="AA426" s="69">
        <v>45.55</v>
      </c>
      <c r="AC426" s="69">
        <v>37.96</v>
      </c>
      <c r="AE426" s="69">
        <v>62.84</v>
      </c>
      <c r="AF426" s="69">
        <v>60.57</v>
      </c>
      <c r="AH426" s="69">
        <v>56.27</v>
      </c>
      <c r="AI426" s="69"/>
      <c r="AJ426" s="69">
        <v>36</v>
      </c>
      <c r="AK426" s="69">
        <v>43.9</v>
      </c>
    </row>
    <row r="427" spans="1:37" ht="12.75">
      <c r="A427" s="117">
        <v>421</v>
      </c>
      <c r="B427" s="69">
        <v>7.39</v>
      </c>
      <c r="C427" s="69">
        <v>9.31</v>
      </c>
      <c r="D427" s="69">
        <v>11.36</v>
      </c>
      <c r="E427" s="69">
        <v>23.03</v>
      </c>
      <c r="F427" s="118">
        <v>23880</v>
      </c>
      <c r="I427" s="69"/>
      <c r="J427" s="69"/>
      <c r="K427" s="69">
        <v>15.27</v>
      </c>
      <c r="L427" s="69">
        <v>16.65</v>
      </c>
      <c r="M427" s="16" t="s">
        <v>455</v>
      </c>
      <c r="O427" s="69">
        <v>13.29</v>
      </c>
      <c r="P427" s="69">
        <v>6.519999999999994</v>
      </c>
      <c r="S427" s="69">
        <v>18.36</v>
      </c>
      <c r="T427" s="69">
        <v>15.91</v>
      </c>
      <c r="V427" s="69">
        <v>12.42</v>
      </c>
      <c r="Y427" s="69">
        <v>61.02</v>
      </c>
      <c r="Z427" s="69">
        <v>56.69</v>
      </c>
      <c r="AA427" s="69">
        <v>45.9</v>
      </c>
      <c r="AC427" s="69">
        <v>38.25</v>
      </c>
      <c r="AF427" s="69">
        <v>61.02</v>
      </c>
      <c r="AH427" s="69">
        <v>56.69</v>
      </c>
      <c r="AI427" s="69"/>
      <c r="AJ427" s="69">
        <v>35.9</v>
      </c>
      <c r="AK427" s="69">
        <v>43.85</v>
      </c>
    </row>
    <row r="428" spans="1:37" ht="12.75">
      <c r="A428" s="117">
        <v>422</v>
      </c>
      <c r="B428" s="69">
        <v>7.38</v>
      </c>
      <c r="C428" s="69">
        <v>9.3</v>
      </c>
      <c r="D428" s="69">
        <v>11.34</v>
      </c>
      <c r="E428" s="69">
        <v>23</v>
      </c>
      <c r="F428" s="118">
        <v>23850</v>
      </c>
      <c r="G428" s="69">
        <v>7.7</v>
      </c>
      <c r="I428" s="69"/>
      <c r="J428" s="69"/>
      <c r="K428" s="69">
        <v>15.23</v>
      </c>
      <c r="L428" s="69">
        <v>16.6</v>
      </c>
      <c r="M428" s="16" t="s">
        <v>456</v>
      </c>
      <c r="N428" s="69">
        <v>1.89</v>
      </c>
      <c r="O428" s="69">
        <v>13.33</v>
      </c>
      <c r="P428" s="69">
        <v>6.539999999999994</v>
      </c>
      <c r="S428" s="69">
        <v>18.48</v>
      </c>
      <c r="T428" s="69">
        <v>16.01</v>
      </c>
      <c r="V428" s="69">
        <v>12.51</v>
      </c>
      <c r="Y428" s="69">
        <v>61.47</v>
      </c>
      <c r="Z428" s="69">
        <v>57.11</v>
      </c>
      <c r="AA428" s="69">
        <v>46.25</v>
      </c>
      <c r="AC428" s="69">
        <v>38.54</v>
      </c>
      <c r="AF428" s="69">
        <v>61.47</v>
      </c>
      <c r="AH428" s="69">
        <v>57.11</v>
      </c>
      <c r="AI428" s="69"/>
      <c r="AJ428" s="69">
        <v>35.8</v>
      </c>
      <c r="AK428" s="69">
        <v>43.8</v>
      </c>
    </row>
    <row r="429" spans="1:37" ht="12.75">
      <c r="A429" s="117">
        <v>423</v>
      </c>
      <c r="B429" s="69">
        <v>7.37</v>
      </c>
      <c r="C429" s="69">
        <v>9.29</v>
      </c>
      <c r="D429" s="69">
        <v>11.32</v>
      </c>
      <c r="E429" s="69">
        <v>22.98</v>
      </c>
      <c r="F429" s="118">
        <v>23810</v>
      </c>
      <c r="I429" s="69"/>
      <c r="J429" s="69"/>
      <c r="K429" s="69">
        <v>15.2</v>
      </c>
      <c r="L429" s="69">
        <v>16.55</v>
      </c>
      <c r="M429" s="16" t="s">
        <v>457</v>
      </c>
      <c r="O429" s="69">
        <v>13.38</v>
      </c>
      <c r="P429" s="69">
        <v>6.559999999999993</v>
      </c>
      <c r="S429" s="69">
        <v>18.6</v>
      </c>
      <c r="T429" s="69">
        <v>16.12</v>
      </c>
      <c r="V429" s="69">
        <v>12.59</v>
      </c>
      <c r="Y429" s="69">
        <v>61.93</v>
      </c>
      <c r="Z429" s="69">
        <v>57.53</v>
      </c>
      <c r="AA429" s="69">
        <v>46.6</v>
      </c>
      <c r="AC429" s="69">
        <v>38.83</v>
      </c>
      <c r="AF429" s="69">
        <v>61.93</v>
      </c>
      <c r="AH429" s="69">
        <v>57.53</v>
      </c>
      <c r="AI429" s="69"/>
      <c r="AJ429" s="69">
        <v>35.75</v>
      </c>
      <c r="AK429" s="69">
        <v>43.7</v>
      </c>
    </row>
    <row r="430" spans="1:37" ht="12.75">
      <c r="A430" s="117">
        <v>424</v>
      </c>
      <c r="B430" s="69">
        <v>7.36</v>
      </c>
      <c r="C430" s="69">
        <v>9.27</v>
      </c>
      <c r="D430" s="69">
        <v>11.3</v>
      </c>
      <c r="E430" s="69">
        <v>22.93</v>
      </c>
      <c r="F430" s="118">
        <v>23780</v>
      </c>
      <c r="I430" s="69"/>
      <c r="J430" s="69"/>
      <c r="K430" s="69">
        <v>15.15</v>
      </c>
      <c r="L430" s="69">
        <v>16.5</v>
      </c>
      <c r="M430" s="16" t="s">
        <v>458</v>
      </c>
      <c r="N430" s="69">
        <v>1.9</v>
      </c>
      <c r="O430" s="69">
        <v>13.42</v>
      </c>
      <c r="P430" s="69">
        <v>6.579999999999993</v>
      </c>
      <c r="S430" s="69">
        <v>18.72</v>
      </c>
      <c r="T430" s="69">
        <v>16.23</v>
      </c>
      <c r="V430" s="69">
        <v>12.68</v>
      </c>
      <c r="Y430" s="69">
        <v>62.38</v>
      </c>
      <c r="Z430" s="69">
        <v>57.95</v>
      </c>
      <c r="AA430" s="69">
        <v>46.96</v>
      </c>
      <c r="AC430" s="69">
        <v>39.13</v>
      </c>
      <c r="AF430" s="69">
        <v>62.38</v>
      </c>
      <c r="AH430" s="69">
        <v>57.95</v>
      </c>
      <c r="AI430" s="69"/>
      <c r="AJ430" s="69">
        <v>35.7</v>
      </c>
      <c r="AK430" s="69">
        <v>43.65</v>
      </c>
    </row>
    <row r="431" spans="1:37" ht="12.75">
      <c r="A431" s="117">
        <v>425</v>
      </c>
      <c r="B431" s="69">
        <v>7.34</v>
      </c>
      <c r="C431" s="69">
        <v>9.25</v>
      </c>
      <c r="D431" s="69">
        <v>11.29</v>
      </c>
      <c r="E431" s="69">
        <v>22.9</v>
      </c>
      <c r="F431" s="118">
        <v>23750</v>
      </c>
      <c r="I431" s="69"/>
      <c r="J431" s="69"/>
      <c r="K431" s="69">
        <v>15.1</v>
      </c>
      <c r="L431" s="69">
        <v>16.45</v>
      </c>
      <c r="M431" s="16" t="s">
        <v>459</v>
      </c>
      <c r="O431" s="69">
        <v>13.46</v>
      </c>
      <c r="P431" s="69">
        <v>6.5999999999999925</v>
      </c>
      <c r="S431" s="69">
        <v>18.84</v>
      </c>
      <c r="T431" s="69">
        <v>16.33</v>
      </c>
      <c r="V431" s="69">
        <v>12.77</v>
      </c>
      <c r="Y431" s="69">
        <v>62.84</v>
      </c>
      <c r="Z431" s="69">
        <v>58.38</v>
      </c>
      <c r="AA431" s="69">
        <v>47.32</v>
      </c>
      <c r="AC431" s="69">
        <v>39.43</v>
      </c>
      <c r="AF431" s="69">
        <v>62.84</v>
      </c>
      <c r="AH431" s="69">
        <v>58.38</v>
      </c>
      <c r="AI431" s="69"/>
      <c r="AJ431" s="69">
        <v>35.65</v>
      </c>
      <c r="AK431" s="69">
        <v>43.6</v>
      </c>
    </row>
    <row r="432" spans="1:37" ht="12.75">
      <c r="A432" s="117">
        <v>426</v>
      </c>
      <c r="B432" s="69">
        <v>7.33</v>
      </c>
      <c r="C432" s="69">
        <v>9.23</v>
      </c>
      <c r="D432" s="69">
        <v>11.27</v>
      </c>
      <c r="E432" s="69">
        <v>22.85</v>
      </c>
      <c r="F432" s="118">
        <v>23720</v>
      </c>
      <c r="I432" s="69"/>
      <c r="J432" s="69"/>
      <c r="K432" s="69">
        <v>15.07</v>
      </c>
      <c r="L432" s="69">
        <v>16.4</v>
      </c>
      <c r="M432" s="16" t="s">
        <v>460</v>
      </c>
      <c r="N432" s="69">
        <v>1.91</v>
      </c>
      <c r="O432" s="69">
        <v>13.51</v>
      </c>
      <c r="P432" s="69">
        <v>6.619999999999992</v>
      </c>
      <c r="S432" s="69">
        <v>18.96</v>
      </c>
      <c r="T432" s="69">
        <v>16.43</v>
      </c>
      <c r="V432" s="69">
        <v>12.86</v>
      </c>
      <c r="Y432" s="69">
        <v>63.29</v>
      </c>
      <c r="Z432" s="69">
        <v>58.8</v>
      </c>
      <c r="AA432" s="69">
        <v>47.68</v>
      </c>
      <c r="AC432" s="69">
        <v>39.73</v>
      </c>
      <c r="AF432" s="69">
        <v>63.29</v>
      </c>
      <c r="AH432" s="69">
        <v>58.8</v>
      </c>
      <c r="AI432" s="69"/>
      <c r="AJ432" s="69">
        <v>35.6</v>
      </c>
      <c r="AK432" s="69">
        <v>43.5</v>
      </c>
    </row>
    <row r="433" spans="1:37" ht="12.75">
      <c r="A433" s="117">
        <v>427</v>
      </c>
      <c r="B433" s="69">
        <v>7.32</v>
      </c>
      <c r="C433" s="69">
        <v>9.22</v>
      </c>
      <c r="D433" s="69">
        <v>11.25</v>
      </c>
      <c r="E433" s="69">
        <v>22.8</v>
      </c>
      <c r="F433" s="118">
        <v>23690</v>
      </c>
      <c r="I433" s="69"/>
      <c r="J433" s="69"/>
      <c r="K433" s="69">
        <v>15.03</v>
      </c>
      <c r="L433" s="69">
        <v>16.37</v>
      </c>
      <c r="M433" s="16" t="s">
        <v>461</v>
      </c>
      <c r="O433" s="69">
        <v>13.55</v>
      </c>
      <c r="P433" s="69">
        <v>6.639999999999992</v>
      </c>
      <c r="S433" s="69">
        <v>19.09</v>
      </c>
      <c r="T433" s="69">
        <v>16.54</v>
      </c>
      <c r="V433" s="69">
        <v>12.95</v>
      </c>
      <c r="Y433" s="69">
        <v>63.75</v>
      </c>
      <c r="Z433" s="69">
        <v>59.23</v>
      </c>
      <c r="AA433" s="69">
        <v>48.04</v>
      </c>
      <c r="AC433" s="69">
        <v>40.03</v>
      </c>
      <c r="AF433" s="69">
        <v>63.75</v>
      </c>
      <c r="AH433" s="69">
        <v>59.23</v>
      </c>
      <c r="AI433" s="69"/>
      <c r="AJ433" s="69">
        <v>35.55</v>
      </c>
      <c r="AK433" s="69">
        <v>43.45</v>
      </c>
    </row>
    <row r="434" spans="1:37" ht="12.75">
      <c r="A434" s="117">
        <v>428</v>
      </c>
      <c r="B434" s="69">
        <v>7.31</v>
      </c>
      <c r="C434" s="69">
        <v>9.2</v>
      </c>
      <c r="D434" s="69">
        <v>11.23</v>
      </c>
      <c r="E434" s="69">
        <v>22.76</v>
      </c>
      <c r="F434" s="118">
        <v>23650</v>
      </c>
      <c r="I434" s="69"/>
      <c r="J434" s="69"/>
      <c r="K434" s="69">
        <v>15</v>
      </c>
      <c r="L434" s="69">
        <v>16.33</v>
      </c>
      <c r="M434" s="16" t="s">
        <v>462</v>
      </c>
      <c r="N434" s="69">
        <v>1.92</v>
      </c>
      <c r="O434" s="69">
        <v>13.59</v>
      </c>
      <c r="P434" s="69">
        <v>6.659999999999991</v>
      </c>
      <c r="S434" s="69">
        <v>19.21</v>
      </c>
      <c r="T434" s="69">
        <v>16.65</v>
      </c>
      <c r="V434" s="69">
        <v>13.04</v>
      </c>
      <c r="Y434" s="69">
        <v>64.23</v>
      </c>
      <c r="Z434" s="69">
        <v>59.68</v>
      </c>
      <c r="AA434" s="69">
        <v>48.41</v>
      </c>
      <c r="AC434" s="69">
        <v>40.34</v>
      </c>
      <c r="AF434" s="69">
        <v>64.23</v>
      </c>
      <c r="AH434" s="69">
        <v>59.68</v>
      </c>
      <c r="AI434" s="69"/>
      <c r="AJ434" s="69">
        <v>35.5</v>
      </c>
      <c r="AK434" s="69">
        <v>43.4</v>
      </c>
    </row>
    <row r="435" spans="1:37" ht="12.75">
      <c r="A435" s="117">
        <v>429</v>
      </c>
      <c r="B435" s="69">
        <v>7.3</v>
      </c>
      <c r="C435" s="69">
        <v>9.19</v>
      </c>
      <c r="D435" s="69">
        <v>11.21</v>
      </c>
      <c r="E435" s="69">
        <v>22.72</v>
      </c>
      <c r="F435" s="118">
        <v>23620</v>
      </c>
      <c r="I435" s="69"/>
      <c r="J435" s="69"/>
      <c r="K435" s="69">
        <v>14.95</v>
      </c>
      <c r="L435" s="69">
        <v>16.3</v>
      </c>
      <c r="M435" s="16" t="s">
        <v>463</v>
      </c>
      <c r="O435" s="69">
        <v>13.64</v>
      </c>
      <c r="P435" s="69">
        <v>6.679999999999991</v>
      </c>
      <c r="S435" s="69">
        <v>19.34</v>
      </c>
      <c r="T435" s="69">
        <v>16.76</v>
      </c>
      <c r="V435" s="69">
        <v>13.13</v>
      </c>
      <c r="Y435" s="69">
        <v>64.71</v>
      </c>
      <c r="Z435" s="69">
        <v>60.13</v>
      </c>
      <c r="AA435" s="69">
        <v>48.78</v>
      </c>
      <c r="AC435" s="69">
        <v>40.64</v>
      </c>
      <c r="AF435" s="69">
        <v>64.71</v>
      </c>
      <c r="AH435" s="69">
        <v>60.13</v>
      </c>
      <c r="AI435" s="69"/>
      <c r="AJ435" s="69">
        <v>35.45</v>
      </c>
      <c r="AK435" s="69">
        <v>43.3</v>
      </c>
    </row>
    <row r="436" spans="1:37" ht="12.75">
      <c r="A436" s="117">
        <v>430</v>
      </c>
      <c r="B436" s="69">
        <v>7.29</v>
      </c>
      <c r="C436" s="69">
        <v>9.18</v>
      </c>
      <c r="D436" s="69">
        <v>11.2</v>
      </c>
      <c r="E436" s="69">
        <v>22.7</v>
      </c>
      <c r="F436" s="118">
        <v>23590</v>
      </c>
      <c r="G436" s="69">
        <v>7.6</v>
      </c>
      <c r="I436" s="69"/>
      <c r="J436" s="69"/>
      <c r="K436" s="69">
        <v>14.9</v>
      </c>
      <c r="L436" s="69">
        <v>16.25</v>
      </c>
      <c r="M436" s="16" t="s">
        <v>464</v>
      </c>
      <c r="N436" s="69">
        <v>1.93</v>
      </c>
      <c r="O436" s="69">
        <v>13.68</v>
      </c>
      <c r="P436" s="69">
        <v>6.71</v>
      </c>
      <c r="S436" s="69">
        <v>19.46</v>
      </c>
      <c r="T436" s="69">
        <v>16.87</v>
      </c>
      <c r="V436" s="69">
        <v>13.22</v>
      </c>
      <c r="Y436" s="69">
        <v>65.19</v>
      </c>
      <c r="Z436" s="69">
        <v>60.57</v>
      </c>
      <c r="AA436" s="69">
        <v>49.15</v>
      </c>
      <c r="AC436" s="69">
        <v>40.95</v>
      </c>
      <c r="AF436" s="69">
        <v>65.19</v>
      </c>
      <c r="AH436" s="69">
        <v>60.57</v>
      </c>
      <c r="AI436" s="69"/>
      <c r="AJ436" s="69">
        <v>35.4</v>
      </c>
      <c r="AK436" s="69">
        <v>43.2</v>
      </c>
    </row>
    <row r="437" spans="1:37" ht="12.75">
      <c r="A437" s="117">
        <v>431</v>
      </c>
      <c r="B437" s="69">
        <v>7.28</v>
      </c>
      <c r="C437" s="69">
        <v>9.16</v>
      </c>
      <c r="D437" s="69">
        <v>11.18</v>
      </c>
      <c r="E437" s="69">
        <v>22.68</v>
      </c>
      <c r="F437" s="118">
        <v>23560</v>
      </c>
      <c r="I437" s="69"/>
      <c r="J437" s="69"/>
      <c r="K437" s="69">
        <v>14.87</v>
      </c>
      <c r="L437" s="69">
        <v>16.2</v>
      </c>
      <c r="M437" s="16" t="s">
        <v>465</v>
      </c>
      <c r="O437" s="69">
        <v>13.72</v>
      </c>
      <c r="P437" s="69">
        <v>6.73</v>
      </c>
      <c r="S437" s="69">
        <v>19.47</v>
      </c>
      <c r="T437" s="69">
        <v>16.98</v>
      </c>
      <c r="V437" s="69">
        <v>13.31</v>
      </c>
      <c r="Y437" s="69">
        <v>65.68</v>
      </c>
      <c r="Z437" s="69">
        <v>61.02</v>
      </c>
      <c r="AA437" s="69">
        <v>49.53</v>
      </c>
      <c r="AC437" s="69">
        <v>41.27</v>
      </c>
      <c r="AF437" s="69">
        <v>65.68</v>
      </c>
      <c r="AH437" s="69">
        <v>61.02</v>
      </c>
      <c r="AI437" s="69"/>
      <c r="AJ437" s="69">
        <v>35.35</v>
      </c>
      <c r="AK437" s="69">
        <v>43.15</v>
      </c>
    </row>
    <row r="438" spans="1:37" ht="12.75">
      <c r="A438" s="117">
        <v>432</v>
      </c>
      <c r="B438" s="69">
        <v>7.27</v>
      </c>
      <c r="C438" s="69">
        <v>9.15</v>
      </c>
      <c r="D438" s="69">
        <v>11.16</v>
      </c>
      <c r="E438" s="69">
        <v>22.64</v>
      </c>
      <c r="F438" s="118">
        <v>23530</v>
      </c>
      <c r="I438" s="69"/>
      <c r="J438" s="69"/>
      <c r="K438" s="69">
        <v>14.83</v>
      </c>
      <c r="L438" s="69">
        <v>16.15</v>
      </c>
      <c r="M438" s="16" t="s">
        <v>466</v>
      </c>
      <c r="N438" s="69">
        <v>1.94</v>
      </c>
      <c r="O438" s="69">
        <v>13.77</v>
      </c>
      <c r="P438" s="69">
        <v>6.75</v>
      </c>
      <c r="T438" s="69">
        <v>17.09</v>
      </c>
      <c r="V438" s="69">
        <v>13.41</v>
      </c>
      <c r="Y438" s="69">
        <v>66.17</v>
      </c>
      <c r="Z438" s="69">
        <v>61.47</v>
      </c>
      <c r="AA438" s="69">
        <v>49.9</v>
      </c>
      <c r="AC438" s="69">
        <v>41.58</v>
      </c>
      <c r="AF438" s="69">
        <v>66.17</v>
      </c>
      <c r="AH438" s="69">
        <v>61.47</v>
      </c>
      <c r="AI438" s="69"/>
      <c r="AJ438" s="69">
        <v>35.3</v>
      </c>
      <c r="AK438" s="69">
        <v>43.1</v>
      </c>
    </row>
    <row r="439" spans="1:37" ht="12.75">
      <c r="A439" s="117">
        <v>433</v>
      </c>
      <c r="B439" s="69">
        <v>7.26</v>
      </c>
      <c r="C439" s="69">
        <v>9.14</v>
      </c>
      <c r="D439" s="69">
        <v>11.14</v>
      </c>
      <c r="E439" s="69">
        <v>22.6</v>
      </c>
      <c r="F439" s="118">
        <v>23490</v>
      </c>
      <c r="I439" s="69"/>
      <c r="J439" s="69"/>
      <c r="K439" s="69">
        <v>14.8</v>
      </c>
      <c r="L439" s="69">
        <v>16.1</v>
      </c>
      <c r="M439" s="16" t="s">
        <v>467</v>
      </c>
      <c r="O439" s="69">
        <v>13.81</v>
      </c>
      <c r="P439" s="69">
        <v>6.77</v>
      </c>
      <c r="T439" s="69">
        <v>17.2</v>
      </c>
      <c r="V439" s="69">
        <v>13.5</v>
      </c>
      <c r="Y439" s="69">
        <v>66.66</v>
      </c>
      <c r="Z439" s="69">
        <v>61.93</v>
      </c>
      <c r="AA439" s="69">
        <v>50.28</v>
      </c>
      <c r="AC439" s="69">
        <v>41.9</v>
      </c>
      <c r="AF439" s="69">
        <v>66.66</v>
      </c>
      <c r="AH439" s="69">
        <v>61.93</v>
      </c>
      <c r="AI439" s="69"/>
      <c r="AJ439" s="69">
        <v>35.25</v>
      </c>
      <c r="AK439" s="69">
        <v>43</v>
      </c>
    </row>
    <row r="440" spans="1:37" ht="12.75">
      <c r="A440" s="117">
        <v>434</v>
      </c>
      <c r="B440" s="69">
        <v>7.24</v>
      </c>
      <c r="C440" s="69">
        <v>9.12</v>
      </c>
      <c r="D440" s="69">
        <v>11.12</v>
      </c>
      <c r="E440" s="69">
        <v>22.56</v>
      </c>
      <c r="F440" s="118">
        <v>23460</v>
      </c>
      <c r="I440" s="69"/>
      <c r="J440" s="69"/>
      <c r="K440" s="69">
        <v>14.75</v>
      </c>
      <c r="L440" s="69">
        <v>16.05</v>
      </c>
      <c r="M440" s="16" t="s">
        <v>468</v>
      </c>
      <c r="N440" s="69">
        <v>1.95</v>
      </c>
      <c r="O440" s="69">
        <v>13.86</v>
      </c>
      <c r="P440" s="69">
        <v>6.79</v>
      </c>
      <c r="T440" s="69">
        <v>17.31</v>
      </c>
      <c r="V440" s="69">
        <v>13.59</v>
      </c>
      <c r="Y440" s="69">
        <v>67.15</v>
      </c>
      <c r="Z440" s="69">
        <v>62.38</v>
      </c>
      <c r="AA440" s="69">
        <v>50.66</v>
      </c>
      <c r="AC440" s="69">
        <v>42.22</v>
      </c>
      <c r="AF440" s="69">
        <v>67.15</v>
      </c>
      <c r="AH440" s="69">
        <v>62.38</v>
      </c>
      <c r="AI440" s="69"/>
      <c r="AJ440" s="69">
        <v>35.2</v>
      </c>
      <c r="AK440" s="69">
        <v>42.95</v>
      </c>
    </row>
    <row r="441" spans="1:37" ht="12.75">
      <c r="A441" s="117">
        <v>435</v>
      </c>
      <c r="B441" s="69">
        <v>7.23</v>
      </c>
      <c r="C441" s="69">
        <v>9.11</v>
      </c>
      <c r="D441" s="69">
        <v>11.1</v>
      </c>
      <c r="E441" s="69">
        <v>22.5</v>
      </c>
      <c r="F441" s="118">
        <v>23430</v>
      </c>
      <c r="I441" s="69"/>
      <c r="J441" s="69"/>
      <c r="K441" s="69">
        <v>14.7</v>
      </c>
      <c r="L441" s="69">
        <v>16</v>
      </c>
      <c r="M441" s="16" t="s">
        <v>469</v>
      </c>
      <c r="O441" s="69">
        <v>13.9</v>
      </c>
      <c r="P441" s="69">
        <v>6.81</v>
      </c>
      <c r="T441" s="69">
        <v>17.42</v>
      </c>
      <c r="V441" s="69">
        <v>13.68</v>
      </c>
      <c r="Y441" s="69">
        <v>67.65</v>
      </c>
      <c r="Z441" s="69">
        <v>62.84</v>
      </c>
      <c r="AA441" s="69">
        <v>51.05</v>
      </c>
      <c r="AC441" s="69">
        <v>42.54</v>
      </c>
      <c r="AF441" s="69">
        <v>67.65</v>
      </c>
      <c r="AH441" s="69">
        <v>62.84</v>
      </c>
      <c r="AI441" s="69"/>
      <c r="AJ441" s="69">
        <v>35.15</v>
      </c>
      <c r="AK441" s="69">
        <v>42.9</v>
      </c>
    </row>
    <row r="442" spans="1:37" ht="12.75">
      <c r="A442" s="117">
        <v>436</v>
      </c>
      <c r="B442" s="69">
        <v>7.22</v>
      </c>
      <c r="C442" s="69">
        <v>9.1</v>
      </c>
      <c r="D442" s="69">
        <v>11.09</v>
      </c>
      <c r="E442" s="69">
        <v>22.47</v>
      </c>
      <c r="F442" s="118">
        <v>23400</v>
      </c>
      <c r="I442" s="69"/>
      <c r="J442" s="69"/>
      <c r="K442" s="69">
        <v>14.67</v>
      </c>
      <c r="L442" s="69">
        <v>15.95</v>
      </c>
      <c r="M442" s="16" t="s">
        <v>470</v>
      </c>
      <c r="N442" s="69">
        <v>1.96</v>
      </c>
      <c r="O442" s="69">
        <v>13.95</v>
      </c>
      <c r="P442" s="69">
        <v>6.83</v>
      </c>
      <c r="T442" s="69">
        <v>17.53</v>
      </c>
      <c r="V442" s="69">
        <v>13.78</v>
      </c>
      <c r="Y442" s="69">
        <v>68.15</v>
      </c>
      <c r="Z442" s="69">
        <v>63.29</v>
      </c>
      <c r="AC442" s="69">
        <v>42.85</v>
      </c>
      <c r="AF442" s="69">
        <v>68.15</v>
      </c>
      <c r="AH442" s="69">
        <v>63.29</v>
      </c>
      <c r="AI442" s="69"/>
      <c r="AJ442" s="69">
        <v>35.1</v>
      </c>
      <c r="AK442" s="69">
        <v>42.8</v>
      </c>
    </row>
    <row r="443" spans="1:37" ht="12.75">
      <c r="A443" s="117">
        <v>437</v>
      </c>
      <c r="B443" s="69">
        <v>7.21</v>
      </c>
      <c r="C443" s="69">
        <v>9.08</v>
      </c>
      <c r="D443" s="69">
        <v>11.07</v>
      </c>
      <c r="E443" s="69">
        <v>22.43</v>
      </c>
      <c r="F443" s="118">
        <v>23370</v>
      </c>
      <c r="I443" s="69"/>
      <c r="J443" s="69"/>
      <c r="K443" s="69">
        <v>14.63</v>
      </c>
      <c r="L443" s="69">
        <v>15.9</v>
      </c>
      <c r="M443" s="16" t="s">
        <v>471</v>
      </c>
      <c r="O443" s="69">
        <v>13.99</v>
      </c>
      <c r="P443" s="69">
        <v>6.85</v>
      </c>
      <c r="T443" s="69">
        <v>17.65</v>
      </c>
      <c r="V443" s="69">
        <v>13.88</v>
      </c>
      <c r="Y443" s="69">
        <v>68.65</v>
      </c>
      <c r="Z443" s="69">
        <v>63.75</v>
      </c>
      <c r="AC443" s="69">
        <v>43.19</v>
      </c>
      <c r="AF443" s="69">
        <v>68.65</v>
      </c>
      <c r="AH443" s="69">
        <v>63.75</v>
      </c>
      <c r="AI443" s="69"/>
      <c r="AJ443" s="69">
        <v>35.05</v>
      </c>
      <c r="AK443" s="69">
        <v>42.75</v>
      </c>
    </row>
    <row r="444" spans="1:37" ht="12.75">
      <c r="A444" s="117">
        <v>438</v>
      </c>
      <c r="B444" s="69">
        <v>7.2</v>
      </c>
      <c r="C444" s="69">
        <v>9.07</v>
      </c>
      <c r="D444" s="69">
        <v>11.05</v>
      </c>
      <c r="E444" s="69">
        <v>22.4</v>
      </c>
      <c r="F444" s="118">
        <v>23330</v>
      </c>
      <c r="G444" s="69">
        <v>7.5</v>
      </c>
      <c r="I444" s="69"/>
      <c r="J444" s="69"/>
      <c r="K444" s="69">
        <v>14.6</v>
      </c>
      <c r="L444" s="69">
        <v>15.85</v>
      </c>
      <c r="M444" s="16" t="s">
        <v>472</v>
      </c>
      <c r="N444" s="69">
        <v>1.97</v>
      </c>
      <c r="O444" s="69">
        <v>14.04</v>
      </c>
      <c r="P444" s="69">
        <v>6.87</v>
      </c>
      <c r="T444" s="69">
        <v>17.76</v>
      </c>
      <c r="V444" s="69">
        <v>13.97</v>
      </c>
      <c r="Y444" s="69">
        <v>69.16</v>
      </c>
      <c r="Z444" s="69">
        <v>64.23</v>
      </c>
      <c r="AC444" s="69">
        <v>43.52</v>
      </c>
      <c r="AF444" s="69">
        <v>69.16</v>
      </c>
      <c r="AH444" s="69">
        <v>64.23</v>
      </c>
      <c r="AI444" s="69"/>
      <c r="AJ444" s="69">
        <v>35</v>
      </c>
      <c r="AK444" s="69">
        <v>42.7</v>
      </c>
    </row>
    <row r="445" spans="1:37" ht="12.75">
      <c r="A445" s="117">
        <v>439</v>
      </c>
      <c r="B445" s="69">
        <v>7.19</v>
      </c>
      <c r="C445" s="69">
        <v>9.06</v>
      </c>
      <c r="D445" s="69">
        <v>11.04</v>
      </c>
      <c r="E445" s="69">
        <v>22.35</v>
      </c>
      <c r="F445" s="118">
        <v>23300</v>
      </c>
      <c r="I445" s="69"/>
      <c r="J445" s="69"/>
      <c r="K445" s="69">
        <v>14.55</v>
      </c>
      <c r="L445" s="69">
        <v>15.8</v>
      </c>
      <c r="M445" s="16" t="s">
        <v>473</v>
      </c>
      <c r="N445" s="69">
        <v>1.98</v>
      </c>
      <c r="O445" s="69">
        <v>14.08</v>
      </c>
      <c r="P445" s="69">
        <v>6.9</v>
      </c>
      <c r="T445" s="69">
        <v>17.88</v>
      </c>
      <c r="V445" s="69">
        <v>14.07</v>
      </c>
      <c r="Y445" s="69">
        <v>69.67</v>
      </c>
      <c r="Z445" s="69">
        <v>64.71</v>
      </c>
      <c r="AC445" s="69">
        <v>43.85</v>
      </c>
      <c r="AF445" s="69">
        <v>69.67</v>
      </c>
      <c r="AH445" s="69">
        <v>64.71</v>
      </c>
      <c r="AI445" s="69"/>
      <c r="AJ445" s="69">
        <v>34.95</v>
      </c>
      <c r="AK445" s="69">
        <v>42.6</v>
      </c>
    </row>
    <row r="446" spans="1:37" ht="12.75">
      <c r="A446" s="117">
        <v>440</v>
      </c>
      <c r="B446" s="69">
        <v>7.18</v>
      </c>
      <c r="C446" s="69">
        <v>9.04</v>
      </c>
      <c r="D446" s="69">
        <v>11.02</v>
      </c>
      <c r="E446" s="69">
        <v>22.3</v>
      </c>
      <c r="F446" s="118">
        <v>23270</v>
      </c>
      <c r="I446" s="69"/>
      <c r="J446" s="69"/>
      <c r="K446" s="69">
        <v>14.5</v>
      </c>
      <c r="L446" s="69">
        <v>15.77</v>
      </c>
      <c r="M446" s="16" t="s">
        <v>474</v>
      </c>
      <c r="O446" s="69">
        <v>14.13</v>
      </c>
      <c r="P446" s="69">
        <v>6.92</v>
      </c>
      <c r="T446" s="69">
        <v>18</v>
      </c>
      <c r="V446" s="69">
        <v>14.17</v>
      </c>
      <c r="Y446" s="69">
        <v>70.18</v>
      </c>
      <c r="Z446" s="69">
        <v>65.19</v>
      </c>
      <c r="AC446" s="69">
        <v>44.29</v>
      </c>
      <c r="AF446" s="69">
        <v>70.18</v>
      </c>
      <c r="AH446" s="69">
        <v>65.19</v>
      </c>
      <c r="AI446" s="69"/>
      <c r="AJ446" s="69">
        <v>34.90000000000005</v>
      </c>
      <c r="AK446" s="69">
        <v>42.55</v>
      </c>
    </row>
    <row r="447" spans="1:37" ht="12.75">
      <c r="A447" s="117">
        <v>441</v>
      </c>
      <c r="B447" s="69">
        <v>7.17</v>
      </c>
      <c r="C447" s="69">
        <v>9.03</v>
      </c>
      <c r="D447" s="69">
        <v>11</v>
      </c>
      <c r="E447" s="69">
        <v>22.27</v>
      </c>
      <c r="F447" s="118">
        <v>23240</v>
      </c>
      <c r="I447" s="69"/>
      <c r="J447" s="69"/>
      <c r="K447" s="69">
        <v>14.47</v>
      </c>
      <c r="L447" s="69">
        <v>15.73</v>
      </c>
      <c r="M447" s="16" t="s">
        <v>475</v>
      </c>
      <c r="N447" s="69">
        <v>1.99</v>
      </c>
      <c r="O447" s="69">
        <v>14.17</v>
      </c>
      <c r="P447" s="69">
        <v>6.94</v>
      </c>
      <c r="T447" s="69">
        <v>18.12</v>
      </c>
      <c r="V447" s="69">
        <v>14.27</v>
      </c>
      <c r="Z447" s="69">
        <v>65.68</v>
      </c>
      <c r="AC447" s="69">
        <v>44.52</v>
      </c>
      <c r="AH447" s="69">
        <v>65.68</v>
      </c>
      <c r="AI447" s="69"/>
      <c r="AJ447" s="69">
        <v>34.85000000000005</v>
      </c>
      <c r="AK447" s="69">
        <v>42.5</v>
      </c>
    </row>
    <row r="448" spans="1:37" ht="12.75">
      <c r="A448" s="117">
        <v>442</v>
      </c>
      <c r="B448" s="69">
        <v>7.16</v>
      </c>
      <c r="C448" s="69">
        <v>9.02</v>
      </c>
      <c r="D448" s="69">
        <v>10.99</v>
      </c>
      <c r="E448" s="69">
        <v>22.23</v>
      </c>
      <c r="F448" s="118">
        <v>23210</v>
      </c>
      <c r="I448" s="69"/>
      <c r="J448" s="69"/>
      <c r="K448" s="69">
        <v>14.43</v>
      </c>
      <c r="L448" s="69">
        <v>15.7</v>
      </c>
      <c r="M448" s="16" t="s">
        <v>476</v>
      </c>
      <c r="O448" s="69">
        <v>14.22</v>
      </c>
      <c r="P448" s="69">
        <v>6.96</v>
      </c>
      <c r="T448" s="69">
        <v>18.24</v>
      </c>
      <c r="V448" s="69">
        <v>14.36</v>
      </c>
      <c r="Z448" s="69">
        <v>66.17</v>
      </c>
      <c r="AC448" s="69">
        <v>44.86</v>
      </c>
      <c r="AH448" s="69">
        <v>66.17</v>
      </c>
      <c r="AI448" s="69"/>
      <c r="AJ448" s="69">
        <v>34.800000000000054</v>
      </c>
      <c r="AK448" s="69">
        <v>42.4</v>
      </c>
    </row>
    <row r="449" spans="1:37" ht="12.75">
      <c r="A449" s="117">
        <v>443</v>
      </c>
      <c r="B449" s="69">
        <v>7.15</v>
      </c>
      <c r="C449" s="69">
        <v>9</v>
      </c>
      <c r="D449" s="69">
        <v>10.97</v>
      </c>
      <c r="E449" s="69">
        <v>22.19</v>
      </c>
      <c r="F449" s="118">
        <v>23180</v>
      </c>
      <c r="I449" s="69"/>
      <c r="J449" s="69"/>
      <c r="K449" s="69">
        <v>14.4</v>
      </c>
      <c r="L449" s="69">
        <v>15.65</v>
      </c>
      <c r="M449" s="16" t="s">
        <v>477</v>
      </c>
      <c r="N449" s="69">
        <v>2</v>
      </c>
      <c r="O449" s="69">
        <v>14.27</v>
      </c>
      <c r="P449" s="69">
        <v>6.98</v>
      </c>
      <c r="T449" s="69">
        <v>18.36</v>
      </c>
      <c r="V449" s="69">
        <v>14.46</v>
      </c>
      <c r="Z449" s="69">
        <v>66.66</v>
      </c>
      <c r="AC449" s="69">
        <v>45.21</v>
      </c>
      <c r="AH449" s="69">
        <v>66.66</v>
      </c>
      <c r="AI449" s="69"/>
      <c r="AJ449" s="69">
        <v>34.75000000000006</v>
      </c>
      <c r="AK449" s="69">
        <v>42.35</v>
      </c>
    </row>
    <row r="450" spans="1:37" ht="12.75">
      <c r="A450" s="117">
        <v>444</v>
      </c>
      <c r="B450" s="69">
        <v>7.14</v>
      </c>
      <c r="C450" s="69">
        <v>8.98</v>
      </c>
      <c r="D450" s="69">
        <v>10.95</v>
      </c>
      <c r="E450" s="69">
        <v>22.15</v>
      </c>
      <c r="F450" s="118">
        <v>23150</v>
      </c>
      <c r="I450" s="69"/>
      <c r="J450" s="69"/>
      <c r="K450" s="69">
        <v>14.37</v>
      </c>
      <c r="L450" s="69">
        <v>15.6</v>
      </c>
      <c r="M450" s="16" t="s">
        <v>478</v>
      </c>
      <c r="O450" s="69">
        <v>14.31</v>
      </c>
      <c r="P450" s="69">
        <v>7</v>
      </c>
      <c r="T450" s="69">
        <v>18.48</v>
      </c>
      <c r="V450" s="69">
        <v>14.56</v>
      </c>
      <c r="Z450" s="69">
        <v>67.15</v>
      </c>
      <c r="AC450" s="69">
        <v>45.55</v>
      </c>
      <c r="AH450" s="69">
        <v>67.15</v>
      </c>
      <c r="AI450" s="69"/>
      <c r="AJ450" s="69">
        <v>34.70000000000006</v>
      </c>
      <c r="AK450" s="69">
        <v>42.3</v>
      </c>
    </row>
    <row r="451" spans="1:37" ht="12.75">
      <c r="A451" s="117">
        <v>445</v>
      </c>
      <c r="B451" s="69">
        <v>7.13</v>
      </c>
      <c r="C451" s="69">
        <v>8.97</v>
      </c>
      <c r="D451" s="69">
        <v>10.94</v>
      </c>
      <c r="E451" s="69">
        <v>22.1</v>
      </c>
      <c r="F451" s="118">
        <v>23120</v>
      </c>
      <c r="I451" s="69"/>
      <c r="J451" s="69"/>
      <c r="K451" s="69">
        <v>14.33</v>
      </c>
      <c r="L451" s="69">
        <v>15.55</v>
      </c>
      <c r="M451" s="16" t="s">
        <v>479</v>
      </c>
      <c r="N451" s="69">
        <v>2.01</v>
      </c>
      <c r="O451" s="69">
        <v>14.36</v>
      </c>
      <c r="P451" s="69">
        <v>7.03</v>
      </c>
      <c r="T451" s="69">
        <v>18.6</v>
      </c>
      <c r="V451" s="69">
        <v>14.66</v>
      </c>
      <c r="Z451" s="69">
        <v>67.65</v>
      </c>
      <c r="AC451" s="69">
        <v>45.9</v>
      </c>
      <c r="AH451" s="69">
        <v>67.65</v>
      </c>
      <c r="AI451" s="69"/>
      <c r="AJ451" s="69">
        <v>34.65000000000006</v>
      </c>
      <c r="AK451" s="69">
        <v>42.2</v>
      </c>
    </row>
    <row r="452" spans="1:37" ht="12.75">
      <c r="A452" s="117">
        <v>446</v>
      </c>
      <c r="B452" s="69">
        <v>7.12</v>
      </c>
      <c r="C452" s="69">
        <v>8.96</v>
      </c>
      <c r="D452" s="69">
        <v>10.92</v>
      </c>
      <c r="E452" s="69">
        <v>22.07</v>
      </c>
      <c r="F452" s="118">
        <v>23080</v>
      </c>
      <c r="I452" s="69"/>
      <c r="J452" s="69"/>
      <c r="K452" s="69">
        <v>14.3</v>
      </c>
      <c r="L452" s="69">
        <v>15.5</v>
      </c>
      <c r="M452" s="16" t="s">
        <v>480</v>
      </c>
      <c r="O452" s="69">
        <v>14.4</v>
      </c>
      <c r="P452" s="69">
        <v>7.05</v>
      </c>
      <c r="T452" s="69">
        <v>18.72</v>
      </c>
      <c r="V452" s="69">
        <v>14.76</v>
      </c>
      <c r="Z452" s="69">
        <v>68.15</v>
      </c>
      <c r="AC452" s="69">
        <v>46.25</v>
      </c>
      <c r="AH452" s="69">
        <v>68.15</v>
      </c>
      <c r="AI452" s="69"/>
      <c r="AJ452" s="69">
        <v>34.600000000000065</v>
      </c>
      <c r="AK452" s="69">
        <v>42.15</v>
      </c>
    </row>
    <row r="453" spans="1:37" ht="12.75">
      <c r="A453" s="117">
        <v>447</v>
      </c>
      <c r="B453" s="69">
        <v>7.11</v>
      </c>
      <c r="C453" s="69">
        <v>8.95</v>
      </c>
      <c r="D453" s="69">
        <v>10.9</v>
      </c>
      <c r="E453" s="69">
        <v>22.03</v>
      </c>
      <c r="F453" s="118">
        <v>23050</v>
      </c>
      <c r="I453" s="69"/>
      <c r="J453" s="69"/>
      <c r="K453" s="69">
        <v>14.25</v>
      </c>
      <c r="L453" s="69">
        <v>15.45</v>
      </c>
      <c r="M453" s="16" t="s">
        <v>481</v>
      </c>
      <c r="N453" s="69">
        <v>2.02</v>
      </c>
      <c r="O453" s="69">
        <v>14.45</v>
      </c>
      <c r="P453" s="69">
        <v>7.07</v>
      </c>
      <c r="T453" s="69">
        <v>18.84</v>
      </c>
      <c r="V453" s="69">
        <v>14.87</v>
      </c>
      <c r="Z453" s="69">
        <v>68.65</v>
      </c>
      <c r="AC453" s="69">
        <v>46.6</v>
      </c>
      <c r="AH453" s="69">
        <v>68.65</v>
      </c>
      <c r="AI453" s="69"/>
      <c r="AJ453" s="69">
        <v>34.55000000000007</v>
      </c>
      <c r="AK453" s="69">
        <v>42.1</v>
      </c>
    </row>
    <row r="454" spans="1:37" ht="12.75">
      <c r="A454" s="117">
        <v>448</v>
      </c>
      <c r="B454" s="69">
        <v>7.1</v>
      </c>
      <c r="C454" s="69">
        <v>8.93</v>
      </c>
      <c r="D454" s="69">
        <v>10.88</v>
      </c>
      <c r="E454" s="69">
        <v>22</v>
      </c>
      <c r="F454" s="118">
        <v>23020</v>
      </c>
      <c r="I454" s="69"/>
      <c r="J454" s="69"/>
      <c r="K454" s="69">
        <v>14.2</v>
      </c>
      <c r="L454" s="69">
        <v>15.4</v>
      </c>
      <c r="M454" s="16" t="s">
        <v>482</v>
      </c>
      <c r="O454" s="69">
        <v>14.5</v>
      </c>
      <c r="P454" s="69">
        <v>7.09</v>
      </c>
      <c r="T454" s="69">
        <v>18.96</v>
      </c>
      <c r="V454" s="69">
        <v>14.97</v>
      </c>
      <c r="Z454" s="69">
        <v>69.16</v>
      </c>
      <c r="AC454" s="69">
        <v>46.96</v>
      </c>
      <c r="AH454" s="69">
        <v>69.16</v>
      </c>
      <c r="AI454" s="69"/>
      <c r="AJ454" s="69">
        <v>34.50000000000007</v>
      </c>
      <c r="AK454" s="69">
        <v>42</v>
      </c>
    </row>
    <row r="455" spans="1:37" ht="12.75">
      <c r="A455" s="117">
        <v>449</v>
      </c>
      <c r="B455" s="69">
        <v>7.09</v>
      </c>
      <c r="C455" s="69">
        <v>8.92</v>
      </c>
      <c r="D455" s="69">
        <v>10.86</v>
      </c>
      <c r="E455" s="69">
        <v>21.95</v>
      </c>
      <c r="F455" s="118">
        <v>22990</v>
      </c>
      <c r="I455" s="69"/>
      <c r="J455" s="69"/>
      <c r="K455" s="69">
        <v>14.17</v>
      </c>
      <c r="L455" s="69">
        <v>15.37</v>
      </c>
      <c r="M455" s="16" t="s">
        <v>483</v>
      </c>
      <c r="N455" s="69">
        <v>2.03</v>
      </c>
      <c r="O455" s="69">
        <v>14.54</v>
      </c>
      <c r="P455" s="69">
        <v>7.11</v>
      </c>
      <c r="T455" s="69">
        <v>19.09</v>
      </c>
      <c r="V455" s="69">
        <v>15.08</v>
      </c>
      <c r="Z455" s="69">
        <v>69.67</v>
      </c>
      <c r="AC455" s="69">
        <v>47.32</v>
      </c>
      <c r="AH455" s="69">
        <v>69.67</v>
      </c>
      <c r="AI455" s="69"/>
      <c r="AJ455" s="69">
        <v>34.450000000000074</v>
      </c>
      <c r="AK455" s="69">
        <v>41.95</v>
      </c>
    </row>
    <row r="456" spans="1:37" ht="12.75">
      <c r="A456" s="117">
        <v>450</v>
      </c>
      <c r="B456" s="69">
        <v>7.08</v>
      </c>
      <c r="C456" s="69">
        <v>8.9</v>
      </c>
      <c r="D456" s="69">
        <v>10.84</v>
      </c>
      <c r="E456" s="69">
        <v>21.9</v>
      </c>
      <c r="F456" s="118">
        <v>22960</v>
      </c>
      <c r="I456" s="69"/>
      <c r="J456" s="69"/>
      <c r="K456" s="69">
        <v>14.13</v>
      </c>
      <c r="L456" s="69">
        <v>15.33</v>
      </c>
      <c r="M456" s="16" t="s">
        <v>484</v>
      </c>
      <c r="O456" s="69">
        <v>14.59</v>
      </c>
      <c r="P456" s="69">
        <v>7.14</v>
      </c>
      <c r="T456" s="69">
        <v>19.21</v>
      </c>
      <c r="V456" s="69">
        <v>15.18</v>
      </c>
      <c r="Z456" s="69">
        <v>10.18</v>
      </c>
      <c r="AC456" s="69">
        <v>47.68</v>
      </c>
      <c r="AH456" s="69">
        <v>70.18</v>
      </c>
      <c r="AI456" s="69"/>
      <c r="AJ456" s="69">
        <v>34.40000000000008</v>
      </c>
      <c r="AK456" s="69">
        <v>41.9</v>
      </c>
    </row>
    <row r="457" spans="1:37" ht="12.75">
      <c r="A457" s="117">
        <v>451</v>
      </c>
      <c r="B457" s="69">
        <v>7.07</v>
      </c>
      <c r="C457" s="69">
        <v>8.89</v>
      </c>
      <c r="D457" s="69">
        <v>10.82</v>
      </c>
      <c r="E457" s="69">
        <v>21.87</v>
      </c>
      <c r="F457" s="118">
        <v>22930</v>
      </c>
      <c r="I457" s="69"/>
      <c r="J457" s="69"/>
      <c r="K457" s="69">
        <v>14.1</v>
      </c>
      <c r="L457" s="69">
        <v>15.3</v>
      </c>
      <c r="M457" s="16" t="s">
        <v>485</v>
      </c>
      <c r="N457" s="69">
        <v>2.04</v>
      </c>
      <c r="O457" s="69">
        <v>14.64</v>
      </c>
      <c r="P457" s="69">
        <v>7.16</v>
      </c>
      <c r="T457" s="69">
        <v>19.34</v>
      </c>
      <c r="V457" s="69">
        <v>15.29</v>
      </c>
      <c r="AC457" s="69">
        <v>48.04</v>
      </c>
      <c r="AI457" s="69"/>
      <c r="AJ457" s="69">
        <v>34.35</v>
      </c>
      <c r="AK457" s="69">
        <v>41.8</v>
      </c>
    </row>
    <row r="458" spans="1:37" ht="12.75">
      <c r="A458" s="117">
        <v>452</v>
      </c>
      <c r="B458" s="69">
        <v>7.06</v>
      </c>
      <c r="C458" s="69">
        <v>8.88</v>
      </c>
      <c r="D458" s="69">
        <v>10.8</v>
      </c>
      <c r="E458" s="69">
        <v>21.83</v>
      </c>
      <c r="F458" s="118">
        <v>22900</v>
      </c>
      <c r="I458" s="69"/>
      <c r="J458" s="69"/>
      <c r="K458" s="69">
        <v>14.07</v>
      </c>
      <c r="L458" s="69">
        <v>15.25</v>
      </c>
      <c r="M458" s="16" t="s">
        <v>486</v>
      </c>
      <c r="O458" s="69">
        <v>14.69</v>
      </c>
      <c r="P458" s="69">
        <v>7.18</v>
      </c>
      <c r="T458" s="69">
        <v>19.46</v>
      </c>
      <c r="V458" s="69">
        <v>15.39</v>
      </c>
      <c r="AC458" s="69">
        <v>48.41</v>
      </c>
      <c r="AI458" s="69"/>
      <c r="AJ458" s="69">
        <v>34.3</v>
      </c>
      <c r="AK458" s="69">
        <v>41.75</v>
      </c>
    </row>
    <row r="459" spans="1:37" ht="12.75">
      <c r="A459" s="117">
        <v>453</v>
      </c>
      <c r="B459" s="69">
        <v>7.05</v>
      </c>
      <c r="C459" s="69">
        <v>8.86</v>
      </c>
      <c r="D459" s="69">
        <v>10.79</v>
      </c>
      <c r="E459" s="69">
        <v>21.79</v>
      </c>
      <c r="F459" s="118">
        <v>22870</v>
      </c>
      <c r="I459" s="69"/>
      <c r="J459" s="69"/>
      <c r="K459" s="69">
        <v>14.03</v>
      </c>
      <c r="L459" s="69">
        <v>15.2</v>
      </c>
      <c r="M459" s="16" t="s">
        <v>487</v>
      </c>
      <c r="N459" s="69">
        <v>2.05</v>
      </c>
      <c r="O459" s="69">
        <v>14.73</v>
      </c>
      <c r="P459" s="69">
        <v>7.2</v>
      </c>
      <c r="T459" s="69">
        <v>19.59</v>
      </c>
      <c r="V459" s="69">
        <v>15.5</v>
      </c>
      <c r="AC459" s="69">
        <v>48.78</v>
      </c>
      <c r="AI459" s="69"/>
      <c r="AJ459" s="69">
        <v>34.25</v>
      </c>
      <c r="AK459" s="69">
        <v>41.7</v>
      </c>
    </row>
    <row r="460" spans="1:37" ht="12.75">
      <c r="A460" s="117">
        <v>454</v>
      </c>
      <c r="B460" s="69">
        <v>7.04</v>
      </c>
      <c r="C460" s="69">
        <v>8.85</v>
      </c>
      <c r="D460" s="69">
        <v>10.77</v>
      </c>
      <c r="E460" s="69">
        <v>21.75</v>
      </c>
      <c r="F460" s="118">
        <v>22840</v>
      </c>
      <c r="I460" s="69"/>
      <c r="J460" s="69"/>
      <c r="K460" s="69">
        <v>14</v>
      </c>
      <c r="L460" s="69">
        <v>15.15</v>
      </c>
      <c r="M460" s="16" t="s">
        <v>488</v>
      </c>
      <c r="O460" s="69">
        <v>14.78</v>
      </c>
      <c r="P460" s="69">
        <v>7.22</v>
      </c>
      <c r="T460" s="69">
        <v>19.72</v>
      </c>
      <c r="V460" s="69">
        <v>15.6</v>
      </c>
      <c r="AC460" s="69">
        <v>49.15</v>
      </c>
      <c r="AI460" s="69"/>
      <c r="AJ460" s="69">
        <v>34.2</v>
      </c>
      <c r="AK460" s="69">
        <v>41.6</v>
      </c>
    </row>
    <row r="461" spans="1:37" ht="12.75">
      <c r="A461" s="117">
        <v>455</v>
      </c>
      <c r="B461" s="69">
        <v>7.03</v>
      </c>
      <c r="C461" s="69">
        <v>8.83</v>
      </c>
      <c r="D461" s="69">
        <v>10.76</v>
      </c>
      <c r="E461" s="69">
        <v>21.7</v>
      </c>
      <c r="F461" s="118">
        <v>22810</v>
      </c>
      <c r="G461" s="69">
        <v>7.4</v>
      </c>
      <c r="I461" s="69"/>
      <c r="J461" s="69"/>
      <c r="K461" s="69">
        <v>13.95</v>
      </c>
      <c r="L461" s="69">
        <v>15.1</v>
      </c>
      <c r="M461" s="16" t="s">
        <v>489</v>
      </c>
      <c r="N461" s="69">
        <v>2.06</v>
      </c>
      <c r="O461" s="69">
        <v>14.83</v>
      </c>
      <c r="P461" s="69">
        <v>7.25</v>
      </c>
      <c r="T461" s="69">
        <v>19.85</v>
      </c>
      <c r="V461" s="69">
        <v>15.71</v>
      </c>
      <c r="AC461" s="69">
        <v>49.53</v>
      </c>
      <c r="AI461" s="69"/>
      <c r="AJ461" s="69">
        <v>34.15</v>
      </c>
      <c r="AK461" s="69">
        <v>41.55</v>
      </c>
    </row>
    <row r="462" spans="1:37" ht="12.75">
      <c r="A462" s="117">
        <v>456</v>
      </c>
      <c r="B462" s="69">
        <v>7.02</v>
      </c>
      <c r="C462" s="69">
        <v>8.82</v>
      </c>
      <c r="D462" s="69">
        <v>10.74</v>
      </c>
      <c r="E462" s="69">
        <v>21.67</v>
      </c>
      <c r="F462" s="118">
        <v>22780</v>
      </c>
      <c r="I462" s="69"/>
      <c r="J462" s="69"/>
      <c r="K462" s="69">
        <v>13.9</v>
      </c>
      <c r="L462" s="69">
        <v>15.05</v>
      </c>
      <c r="M462" s="16" t="s">
        <v>490</v>
      </c>
      <c r="O462" s="69">
        <v>14.88</v>
      </c>
      <c r="P462" s="69">
        <v>7.27</v>
      </c>
      <c r="T462" s="69">
        <v>19.98</v>
      </c>
      <c r="V462" s="69">
        <v>15.82</v>
      </c>
      <c r="AC462" s="69">
        <v>49.9</v>
      </c>
      <c r="AI462" s="69"/>
      <c r="AJ462" s="69">
        <v>34.1</v>
      </c>
      <c r="AK462" s="69">
        <v>41.5</v>
      </c>
    </row>
    <row r="463" spans="1:37" ht="12.75">
      <c r="A463" s="117">
        <v>457</v>
      </c>
      <c r="B463" s="69">
        <v>7</v>
      </c>
      <c r="C463" s="69">
        <v>8.81</v>
      </c>
      <c r="D463" s="69">
        <v>10.72</v>
      </c>
      <c r="E463" s="69">
        <v>21.63</v>
      </c>
      <c r="F463" s="118">
        <v>22750</v>
      </c>
      <c r="I463" s="69"/>
      <c r="J463" s="69"/>
      <c r="K463" s="69">
        <v>13.87</v>
      </c>
      <c r="L463" s="69">
        <v>15</v>
      </c>
      <c r="M463" s="16" t="s">
        <v>491</v>
      </c>
      <c r="N463" s="69">
        <v>2.07</v>
      </c>
      <c r="O463" s="69">
        <v>14.92</v>
      </c>
      <c r="P463" s="69">
        <v>7.29</v>
      </c>
      <c r="T463" s="69">
        <v>20.11</v>
      </c>
      <c r="V463" s="69">
        <v>15.93</v>
      </c>
      <c r="AC463" s="69">
        <v>50.28</v>
      </c>
      <c r="AI463" s="69"/>
      <c r="AJ463" s="69">
        <v>34.05</v>
      </c>
      <c r="AK463" s="69">
        <v>41.4</v>
      </c>
    </row>
    <row r="464" spans="1:37" ht="12.75">
      <c r="A464" s="117">
        <v>458</v>
      </c>
      <c r="B464" s="69">
        <v>6.99</v>
      </c>
      <c r="C464" s="69">
        <v>8.8</v>
      </c>
      <c r="D464" s="69">
        <v>10.7</v>
      </c>
      <c r="E464" s="69">
        <v>21.6</v>
      </c>
      <c r="F464" s="118">
        <v>22720</v>
      </c>
      <c r="I464" s="69"/>
      <c r="J464" s="69"/>
      <c r="K464" s="69">
        <v>13.83</v>
      </c>
      <c r="L464" s="69">
        <v>14.97</v>
      </c>
      <c r="M464" s="16" t="s">
        <v>492</v>
      </c>
      <c r="N464" s="69">
        <v>2.08</v>
      </c>
      <c r="O464" s="69">
        <v>14.97</v>
      </c>
      <c r="P464" s="69">
        <v>7.31</v>
      </c>
      <c r="T464" s="69">
        <v>20.24</v>
      </c>
      <c r="V464" s="69">
        <v>16.04</v>
      </c>
      <c r="AC464" s="69">
        <v>50.66</v>
      </c>
      <c r="AI464" s="69"/>
      <c r="AJ464" s="69">
        <v>34</v>
      </c>
      <c r="AK464" s="69">
        <v>41.35</v>
      </c>
    </row>
    <row r="465" spans="1:37" ht="12.75">
      <c r="A465" s="117">
        <v>459</v>
      </c>
      <c r="B465" s="69">
        <v>6.98</v>
      </c>
      <c r="C465" s="69">
        <v>8.78</v>
      </c>
      <c r="D465" s="69">
        <v>10.69</v>
      </c>
      <c r="E465" s="69">
        <v>21.56</v>
      </c>
      <c r="F465" s="118">
        <v>22690</v>
      </c>
      <c r="I465" s="69"/>
      <c r="J465" s="69"/>
      <c r="K465" s="69">
        <v>13.8</v>
      </c>
      <c r="L465" s="69">
        <v>14.93</v>
      </c>
      <c r="M465" s="16" t="s">
        <v>493</v>
      </c>
      <c r="O465" s="69">
        <v>15.02</v>
      </c>
      <c r="P465" s="69">
        <v>7.34</v>
      </c>
      <c r="T465" s="69">
        <v>20.37</v>
      </c>
      <c r="V465" s="69">
        <v>16.15</v>
      </c>
      <c r="AC465" s="69">
        <v>51.05</v>
      </c>
      <c r="AI465" s="69"/>
      <c r="AJ465" s="69"/>
      <c r="AK465" s="69">
        <v>41.3</v>
      </c>
    </row>
    <row r="466" spans="1:37" ht="12.75">
      <c r="A466" s="117">
        <v>460</v>
      </c>
      <c r="B466" s="69">
        <v>6.97</v>
      </c>
      <c r="C466" s="69">
        <v>8.76</v>
      </c>
      <c r="D466" s="69">
        <v>10.67</v>
      </c>
      <c r="E466" s="69">
        <v>21.52</v>
      </c>
      <c r="F466" s="118">
        <v>22660</v>
      </c>
      <c r="I466" s="69"/>
      <c r="J466" s="69"/>
      <c r="K466" s="69">
        <v>13.77</v>
      </c>
      <c r="L466" s="69">
        <v>14.9</v>
      </c>
      <c r="M466" s="16" t="s">
        <v>494</v>
      </c>
      <c r="N466" s="69">
        <v>2.09</v>
      </c>
      <c r="O466" s="69">
        <v>15.07</v>
      </c>
      <c r="P466" s="69">
        <v>7.36</v>
      </c>
      <c r="T466" s="69">
        <v>20.5</v>
      </c>
      <c r="V466" s="69">
        <v>16.26</v>
      </c>
      <c r="AC466" s="69">
        <v>51.44</v>
      </c>
      <c r="AI466" s="69"/>
      <c r="AJ466" s="69">
        <v>33.9</v>
      </c>
      <c r="AK466" s="69">
        <v>41.25</v>
      </c>
    </row>
    <row r="467" spans="1:37" ht="12.75">
      <c r="A467" s="117">
        <v>461</v>
      </c>
      <c r="B467" s="69">
        <v>6.96</v>
      </c>
      <c r="C467" s="69">
        <v>8.75</v>
      </c>
      <c r="D467" s="69">
        <v>10.65</v>
      </c>
      <c r="E467" s="69">
        <v>21.48</v>
      </c>
      <c r="F467" s="118">
        <v>22630</v>
      </c>
      <c r="I467" s="69"/>
      <c r="J467" s="69"/>
      <c r="K467" s="69">
        <v>13.73</v>
      </c>
      <c r="L467" s="69">
        <v>14.85</v>
      </c>
      <c r="M467" s="16" t="s">
        <v>495</v>
      </c>
      <c r="N467" s="69">
        <v>2.1</v>
      </c>
      <c r="O467" s="69">
        <v>15.12</v>
      </c>
      <c r="P467" s="69">
        <v>7.38</v>
      </c>
      <c r="V467" s="69">
        <v>16.38</v>
      </c>
      <c r="AC467" s="69">
        <v>51.83</v>
      </c>
      <c r="AI467" s="69"/>
      <c r="AJ467" s="69">
        <v>33.8</v>
      </c>
      <c r="AK467" s="69">
        <v>41.2</v>
      </c>
    </row>
    <row r="468" spans="1:37" ht="12.75">
      <c r="A468" s="117">
        <v>462</v>
      </c>
      <c r="B468" s="69">
        <v>6.95</v>
      </c>
      <c r="C468" s="69">
        <v>8.74</v>
      </c>
      <c r="D468" s="69">
        <v>10.64</v>
      </c>
      <c r="E468" s="69">
        <v>21.44</v>
      </c>
      <c r="F468" s="118">
        <v>22600</v>
      </c>
      <c r="G468" s="69">
        <v>7.3</v>
      </c>
      <c r="I468" s="69"/>
      <c r="J468" s="69"/>
      <c r="K468" s="69">
        <v>13.7</v>
      </c>
      <c r="L468" s="69">
        <v>14.8</v>
      </c>
      <c r="M468" s="16" t="s">
        <v>496</v>
      </c>
      <c r="O468" s="69">
        <v>15.17</v>
      </c>
      <c r="P468" s="69">
        <v>7.41</v>
      </c>
      <c r="V468" s="69">
        <v>16.49</v>
      </c>
      <c r="AC468" s="69">
        <v>52.23</v>
      </c>
      <c r="AI468" s="69"/>
      <c r="AJ468" s="69">
        <v>33.75</v>
      </c>
      <c r="AK468" s="69">
        <v>41.1</v>
      </c>
    </row>
    <row r="469" spans="1:37" ht="12.75">
      <c r="A469" s="117">
        <v>463</v>
      </c>
      <c r="B469" s="69">
        <v>6.94</v>
      </c>
      <c r="C469" s="69">
        <v>8.72</v>
      </c>
      <c r="D469" s="69">
        <v>10.62</v>
      </c>
      <c r="E469" s="69">
        <v>21.4</v>
      </c>
      <c r="F469" s="118">
        <v>22570</v>
      </c>
      <c r="I469" s="69"/>
      <c r="J469" s="69"/>
      <c r="K469" s="69">
        <v>13.67</v>
      </c>
      <c r="L469" s="69">
        <v>14.75</v>
      </c>
      <c r="M469" s="16" t="s">
        <v>497</v>
      </c>
      <c r="N469" s="69">
        <v>2.11</v>
      </c>
      <c r="O469" s="69">
        <v>15.22</v>
      </c>
      <c r="P469" s="69">
        <v>7.43</v>
      </c>
      <c r="V469" s="69">
        <v>16.61</v>
      </c>
      <c r="AC469" s="69">
        <v>52.63</v>
      </c>
      <c r="AI469" s="69"/>
      <c r="AJ469" s="69">
        <v>33.7</v>
      </c>
      <c r="AK469" s="69">
        <v>41.05</v>
      </c>
    </row>
    <row r="470" spans="1:37" ht="12.75">
      <c r="A470" s="117">
        <v>464</v>
      </c>
      <c r="B470" s="69">
        <v>6.93</v>
      </c>
      <c r="C470" s="69">
        <v>8.7</v>
      </c>
      <c r="D470" s="69">
        <v>10.6</v>
      </c>
      <c r="E470" s="69">
        <v>21.37</v>
      </c>
      <c r="F470" s="118">
        <v>22540</v>
      </c>
      <c r="I470" s="69"/>
      <c r="J470" s="69"/>
      <c r="K470" s="69">
        <v>13.63</v>
      </c>
      <c r="L470" s="69">
        <v>14.7</v>
      </c>
      <c r="M470" s="16" t="s">
        <v>498</v>
      </c>
      <c r="O470" s="69">
        <v>15.27</v>
      </c>
      <c r="P470" s="69">
        <v>7.45</v>
      </c>
      <c r="V470" s="69">
        <v>16.72</v>
      </c>
      <c r="AC470" s="69">
        <v>53.03</v>
      </c>
      <c r="AI470" s="69"/>
      <c r="AJ470" s="69">
        <v>33.65</v>
      </c>
      <c r="AK470" s="69">
        <v>41</v>
      </c>
    </row>
    <row r="471" spans="1:37" ht="12.75">
      <c r="A471" s="117">
        <v>465</v>
      </c>
      <c r="B471" s="69">
        <v>6.92</v>
      </c>
      <c r="C471" s="69">
        <v>8.69</v>
      </c>
      <c r="D471" s="69">
        <v>10.59</v>
      </c>
      <c r="E471" s="69">
        <v>21.33</v>
      </c>
      <c r="F471" s="118">
        <v>22510</v>
      </c>
      <c r="I471" s="69"/>
      <c r="J471" s="69"/>
      <c r="K471" s="69">
        <v>13.6</v>
      </c>
      <c r="L471" s="69">
        <v>14.67</v>
      </c>
      <c r="M471" s="16" t="s">
        <v>499</v>
      </c>
      <c r="N471" s="69">
        <v>2.12</v>
      </c>
      <c r="O471" s="69">
        <v>15.31</v>
      </c>
      <c r="P471" s="69">
        <v>7.48</v>
      </c>
      <c r="V471" s="69">
        <v>16.84</v>
      </c>
      <c r="AC471" s="69">
        <v>53.43</v>
      </c>
      <c r="AI471" s="69"/>
      <c r="AJ471" s="69">
        <v>33.6</v>
      </c>
      <c r="AK471" s="69">
        <v>40.95</v>
      </c>
    </row>
    <row r="472" spans="1:37" ht="12.75">
      <c r="A472" s="117">
        <v>466</v>
      </c>
      <c r="B472" s="69">
        <v>6.91</v>
      </c>
      <c r="C472" s="69">
        <v>8.67</v>
      </c>
      <c r="D472" s="69">
        <v>10.57</v>
      </c>
      <c r="E472" s="69">
        <v>21.3</v>
      </c>
      <c r="F472" s="118">
        <v>22480</v>
      </c>
      <c r="I472" s="69"/>
      <c r="J472" s="69"/>
      <c r="K472" s="69">
        <v>13.57</v>
      </c>
      <c r="L472" s="69">
        <v>14.63</v>
      </c>
      <c r="M472" s="16" t="s">
        <v>500</v>
      </c>
      <c r="O472" s="69">
        <v>15.36</v>
      </c>
      <c r="P472" s="69">
        <v>7.5</v>
      </c>
      <c r="V472" s="69">
        <v>16.95</v>
      </c>
      <c r="AC472" s="69">
        <v>53.84</v>
      </c>
      <c r="AI472" s="69"/>
      <c r="AJ472" s="69">
        <v>33.55</v>
      </c>
      <c r="AK472" s="69">
        <v>40.9</v>
      </c>
    </row>
    <row r="473" spans="1:37" ht="12.75">
      <c r="A473" s="117">
        <v>467</v>
      </c>
      <c r="B473" s="69">
        <v>6.9</v>
      </c>
      <c r="C473" s="69">
        <v>8.66</v>
      </c>
      <c r="D473" s="69">
        <v>10.55</v>
      </c>
      <c r="E473" s="69">
        <v>21.25</v>
      </c>
      <c r="F473" s="118">
        <v>22450</v>
      </c>
      <c r="I473" s="69"/>
      <c r="J473" s="69"/>
      <c r="K473" s="69">
        <v>13.55</v>
      </c>
      <c r="L473" s="69">
        <v>14.6</v>
      </c>
      <c r="M473" s="16" t="s">
        <v>501</v>
      </c>
      <c r="N473" s="69">
        <v>2.13</v>
      </c>
      <c r="O473" s="69">
        <v>15.41</v>
      </c>
      <c r="P473" s="69">
        <v>7.52</v>
      </c>
      <c r="V473" s="69">
        <v>17.07</v>
      </c>
      <c r="AC473" s="69">
        <v>54.25</v>
      </c>
      <c r="AI473" s="69"/>
      <c r="AJ473" s="69">
        <v>33.5</v>
      </c>
      <c r="AK473" s="69">
        <v>40.85</v>
      </c>
    </row>
    <row r="474" spans="1:37" ht="12.75">
      <c r="A474" s="117">
        <v>468</v>
      </c>
      <c r="B474" s="69">
        <v>6.89</v>
      </c>
      <c r="C474" s="69">
        <v>8.65</v>
      </c>
      <c r="D474" s="69">
        <v>10.53</v>
      </c>
      <c r="E474" s="69">
        <v>21.2</v>
      </c>
      <c r="F474" s="118">
        <v>22420</v>
      </c>
      <c r="I474" s="69"/>
      <c r="J474" s="69"/>
      <c r="K474" s="69">
        <v>13.52</v>
      </c>
      <c r="L474" s="69">
        <v>14.57</v>
      </c>
      <c r="M474" s="16" t="s">
        <v>502</v>
      </c>
      <c r="N474" s="69">
        <v>2.14</v>
      </c>
      <c r="O474" s="69">
        <v>15.46</v>
      </c>
      <c r="P474" s="69">
        <v>7.55</v>
      </c>
      <c r="V474" s="69">
        <v>17.19</v>
      </c>
      <c r="AI474" s="69"/>
      <c r="AJ474" s="69">
        <v>33.4</v>
      </c>
      <c r="AK474" s="69">
        <v>40.8</v>
      </c>
    </row>
    <row r="475" spans="1:37" ht="12.75">
      <c r="A475" s="117">
        <v>469</v>
      </c>
      <c r="B475" s="69">
        <v>6.88</v>
      </c>
      <c r="C475" s="69">
        <v>8.64</v>
      </c>
      <c r="D475" s="69">
        <v>10.52</v>
      </c>
      <c r="E475" s="69">
        <v>21.17</v>
      </c>
      <c r="F475" s="118">
        <v>22390</v>
      </c>
      <c r="I475" s="69"/>
      <c r="J475" s="69"/>
      <c r="K475" s="69">
        <v>13.5</v>
      </c>
      <c r="L475" s="69">
        <v>14.53</v>
      </c>
      <c r="M475" s="16" t="s">
        <v>503</v>
      </c>
      <c r="O475" s="69">
        <v>15.51</v>
      </c>
      <c r="P475" s="69">
        <v>7.57</v>
      </c>
      <c r="V475" s="69">
        <v>17.31</v>
      </c>
      <c r="AI475" s="69"/>
      <c r="AJ475" s="69">
        <v>33.35</v>
      </c>
      <c r="AK475" s="69">
        <v>40.5</v>
      </c>
    </row>
    <row r="476" spans="1:37" ht="12.75">
      <c r="A476" s="117">
        <v>470</v>
      </c>
      <c r="B476" s="69">
        <v>6.87</v>
      </c>
      <c r="C476" s="69">
        <v>8.63</v>
      </c>
      <c r="D476" s="69">
        <v>10.5</v>
      </c>
      <c r="E476" s="69">
        <v>21.14</v>
      </c>
      <c r="F476" s="118">
        <v>22360</v>
      </c>
      <c r="G476" s="69">
        <v>7.2</v>
      </c>
      <c r="I476" s="69"/>
      <c r="J476" s="69"/>
      <c r="K476" s="69">
        <v>13.47</v>
      </c>
      <c r="L476" s="69">
        <v>14.5</v>
      </c>
      <c r="M476" s="16" t="s">
        <v>504</v>
      </c>
      <c r="N476" s="69">
        <v>2.15</v>
      </c>
      <c r="O476" s="69">
        <v>15.56</v>
      </c>
      <c r="P476" s="69">
        <v>7.59</v>
      </c>
      <c r="V476" s="69">
        <v>17.43</v>
      </c>
      <c r="AI476" s="69"/>
      <c r="AJ476" s="69">
        <v>33.3</v>
      </c>
      <c r="AK476" s="69">
        <v>40.45</v>
      </c>
    </row>
    <row r="477" spans="1:37" ht="12.75">
      <c r="A477" s="117">
        <v>471</v>
      </c>
      <c r="B477" s="69">
        <v>6.86</v>
      </c>
      <c r="C477" s="69">
        <v>8.61</v>
      </c>
      <c r="D477" s="69">
        <v>10.48</v>
      </c>
      <c r="E477" s="69">
        <v>21.1</v>
      </c>
      <c r="F477" s="118">
        <v>22330</v>
      </c>
      <c r="I477" s="69"/>
      <c r="J477" s="69"/>
      <c r="K477" s="69">
        <v>13.45</v>
      </c>
      <c r="L477" s="69">
        <v>14.45</v>
      </c>
      <c r="M477" s="16" t="s">
        <v>505</v>
      </c>
      <c r="O477" s="69">
        <v>15.61</v>
      </c>
      <c r="P477" s="69">
        <v>7.62</v>
      </c>
      <c r="V477" s="69">
        <v>17.65</v>
      </c>
      <c r="AI477" s="69"/>
      <c r="AJ477" s="69">
        <v>33.2</v>
      </c>
      <c r="AK477" s="69">
        <v>40.4</v>
      </c>
    </row>
    <row r="478" spans="1:37" ht="12.75">
      <c r="A478" s="117">
        <v>472</v>
      </c>
      <c r="B478" s="69">
        <v>6.85</v>
      </c>
      <c r="C478" s="69">
        <v>8.6</v>
      </c>
      <c r="D478" s="69">
        <v>10.47</v>
      </c>
      <c r="E478" s="69">
        <v>21.07</v>
      </c>
      <c r="F478" s="118">
        <v>22300</v>
      </c>
      <c r="I478" s="69"/>
      <c r="J478" s="69"/>
      <c r="K478" s="69">
        <v>13.42</v>
      </c>
      <c r="L478" s="69">
        <v>14.4</v>
      </c>
      <c r="M478" s="16" t="s">
        <v>506</v>
      </c>
      <c r="N478" s="69">
        <v>2.16</v>
      </c>
      <c r="O478" s="69">
        <v>15.66</v>
      </c>
      <c r="P478" s="69">
        <v>7.64</v>
      </c>
      <c r="V478" s="69">
        <v>17.67</v>
      </c>
      <c r="AI478" s="69"/>
      <c r="AJ478" s="69">
        <v>33.15</v>
      </c>
      <c r="AK478" s="69">
        <v>40.3</v>
      </c>
    </row>
    <row r="479" spans="1:37" ht="12.75">
      <c r="A479" s="117">
        <v>473</v>
      </c>
      <c r="B479" s="69">
        <v>6.84</v>
      </c>
      <c r="C479" s="69">
        <v>8.59</v>
      </c>
      <c r="D479" s="69">
        <v>10.45</v>
      </c>
      <c r="E479" s="69">
        <v>21.03</v>
      </c>
      <c r="F479" s="118">
        <v>22270</v>
      </c>
      <c r="I479" s="69"/>
      <c r="J479" s="69"/>
      <c r="K479" s="69">
        <v>13.4</v>
      </c>
      <c r="L479" s="69">
        <v>14.37</v>
      </c>
      <c r="M479" s="16" t="s">
        <v>507</v>
      </c>
      <c r="O479" s="69">
        <v>15.71</v>
      </c>
      <c r="P479" s="69">
        <v>7.66</v>
      </c>
      <c r="V479" s="69">
        <v>17.79</v>
      </c>
      <c r="AI479" s="69"/>
      <c r="AJ479" s="69">
        <v>33.1</v>
      </c>
      <c r="AK479" s="69">
        <v>40.25</v>
      </c>
    </row>
    <row r="480" spans="1:37" ht="12.75">
      <c r="A480" s="117">
        <v>474</v>
      </c>
      <c r="B480" s="69">
        <v>6.83</v>
      </c>
      <c r="C480" s="69">
        <v>8.57</v>
      </c>
      <c r="D480" s="69">
        <v>10.43</v>
      </c>
      <c r="E480" s="69">
        <v>21</v>
      </c>
      <c r="F480" s="118">
        <v>22240</v>
      </c>
      <c r="I480" s="69"/>
      <c r="J480" s="69"/>
      <c r="K480" s="69">
        <v>13.37</v>
      </c>
      <c r="L480" s="69">
        <v>14.33</v>
      </c>
      <c r="M480" s="16" t="s">
        <v>508</v>
      </c>
      <c r="N480" s="69">
        <v>2.17</v>
      </c>
      <c r="O480" s="69">
        <v>15.77</v>
      </c>
      <c r="P480" s="69">
        <v>7.69</v>
      </c>
      <c r="V480" s="69">
        <v>17.91</v>
      </c>
      <c r="AI480" s="69"/>
      <c r="AJ480" s="69">
        <v>33.05</v>
      </c>
      <c r="AK480" s="69">
        <v>40.2</v>
      </c>
    </row>
    <row r="481" spans="1:37" ht="12.75">
      <c r="A481" s="117">
        <v>475</v>
      </c>
      <c r="B481" s="69">
        <v>6.82</v>
      </c>
      <c r="C481" s="69">
        <v>8.56</v>
      </c>
      <c r="D481" s="69">
        <v>10.42</v>
      </c>
      <c r="E481" s="69">
        <v>20.95</v>
      </c>
      <c r="F481" s="118">
        <v>22210</v>
      </c>
      <c r="I481" s="69"/>
      <c r="J481" s="69"/>
      <c r="K481" s="69">
        <v>13.35</v>
      </c>
      <c r="L481" s="69">
        <v>14.3</v>
      </c>
      <c r="M481" s="16" t="s">
        <v>509</v>
      </c>
      <c r="O481" s="69">
        <v>15.82</v>
      </c>
      <c r="P481" s="69">
        <v>7.71</v>
      </c>
      <c r="V481" s="69">
        <v>18.04</v>
      </c>
      <c r="AI481" s="69"/>
      <c r="AJ481" s="69">
        <v>33</v>
      </c>
      <c r="AK481" s="69">
        <v>40.1</v>
      </c>
    </row>
    <row r="482" spans="1:37" ht="12.75">
      <c r="A482" s="117">
        <v>476</v>
      </c>
      <c r="B482" s="69">
        <v>6.81</v>
      </c>
      <c r="C482" s="69">
        <v>8.54</v>
      </c>
      <c r="D482" s="69">
        <v>10.4</v>
      </c>
      <c r="E482" s="69">
        <v>20.9</v>
      </c>
      <c r="F482" s="118">
        <v>22180</v>
      </c>
      <c r="I482" s="69"/>
      <c r="J482" s="69"/>
      <c r="K482" s="69">
        <v>13.32</v>
      </c>
      <c r="L482" s="69">
        <v>14.25</v>
      </c>
      <c r="M482" s="16" t="s">
        <v>510</v>
      </c>
      <c r="N482" s="69">
        <v>2.18</v>
      </c>
      <c r="O482" s="69">
        <v>15.87</v>
      </c>
      <c r="P482" s="69">
        <v>7.74</v>
      </c>
      <c r="V482" s="69">
        <v>18.17</v>
      </c>
      <c r="AI482" s="69"/>
      <c r="AJ482" s="69">
        <v>32.95</v>
      </c>
      <c r="AK482" s="69">
        <v>40.05</v>
      </c>
    </row>
    <row r="483" spans="1:37" ht="12.75">
      <c r="A483" s="117">
        <v>477</v>
      </c>
      <c r="B483" s="69">
        <v>6.8</v>
      </c>
      <c r="C483" s="69">
        <v>8.52</v>
      </c>
      <c r="D483" s="69">
        <v>10.38</v>
      </c>
      <c r="E483" s="69">
        <v>20.87</v>
      </c>
      <c r="F483" s="118">
        <v>22150</v>
      </c>
      <c r="I483" s="69"/>
      <c r="J483" s="69"/>
      <c r="K483" s="69">
        <v>13.3</v>
      </c>
      <c r="L483" s="69">
        <v>14.2</v>
      </c>
      <c r="M483" s="16" t="s">
        <v>511</v>
      </c>
      <c r="O483" s="69">
        <v>15.92</v>
      </c>
      <c r="P483" s="69">
        <v>7.76</v>
      </c>
      <c r="AI483" s="69"/>
      <c r="AJ483" s="69">
        <v>32.9</v>
      </c>
      <c r="AK483" s="69">
        <v>40</v>
      </c>
    </row>
    <row r="484" spans="1:37" ht="12.75">
      <c r="A484" s="117">
        <v>478</v>
      </c>
      <c r="B484" s="69">
        <v>6.79</v>
      </c>
      <c r="C484" s="69">
        <v>8.5</v>
      </c>
      <c r="D484" s="69">
        <v>10.36</v>
      </c>
      <c r="E484" s="69">
        <v>20.83</v>
      </c>
      <c r="F484" s="118">
        <v>22120</v>
      </c>
      <c r="I484" s="69"/>
      <c r="J484" s="69"/>
      <c r="K484" s="69"/>
      <c r="L484" s="69">
        <v>14.15</v>
      </c>
      <c r="M484" s="16" t="s">
        <v>512</v>
      </c>
      <c r="N484" s="69">
        <v>2.19</v>
      </c>
      <c r="O484" s="69">
        <v>15.97</v>
      </c>
      <c r="P484" s="69">
        <v>7.78</v>
      </c>
      <c r="AI484" s="69"/>
      <c r="AJ484" s="69">
        <v>32.85</v>
      </c>
      <c r="AK484" s="69">
        <v>39.95</v>
      </c>
    </row>
    <row r="485" spans="1:37" ht="12.75">
      <c r="A485" s="117">
        <v>479</v>
      </c>
      <c r="B485" s="69">
        <v>6.78</v>
      </c>
      <c r="C485" s="69">
        <v>8.49</v>
      </c>
      <c r="D485" s="69">
        <v>10.35</v>
      </c>
      <c r="E485" s="69">
        <v>20.8</v>
      </c>
      <c r="F485" s="118">
        <v>22100</v>
      </c>
      <c r="I485" s="69"/>
      <c r="J485" s="69"/>
      <c r="K485" s="69"/>
      <c r="L485" s="69">
        <v>14.1</v>
      </c>
      <c r="M485" s="16" t="s">
        <v>513</v>
      </c>
      <c r="O485" s="69">
        <v>16.02</v>
      </c>
      <c r="P485" s="69">
        <v>7.81</v>
      </c>
      <c r="AI485" s="69"/>
      <c r="AJ485" s="69">
        <v>32.8</v>
      </c>
      <c r="AK485" s="69">
        <v>39.9</v>
      </c>
    </row>
    <row r="486" spans="1:37" ht="12.75">
      <c r="A486" s="117">
        <v>480</v>
      </c>
      <c r="B486" s="69">
        <v>6.77</v>
      </c>
      <c r="C486" s="69">
        <v>8.48</v>
      </c>
      <c r="D486" s="69">
        <v>10.33</v>
      </c>
      <c r="E486" s="69">
        <v>20.75</v>
      </c>
      <c r="F486" s="118">
        <v>22070</v>
      </c>
      <c r="G486" s="69">
        <v>7.1</v>
      </c>
      <c r="I486" s="69"/>
      <c r="J486" s="69"/>
      <c r="K486" s="69"/>
      <c r="L486" s="69">
        <v>14.05</v>
      </c>
      <c r="M486" s="16" t="s">
        <v>514</v>
      </c>
      <c r="N486" s="69">
        <v>2.2</v>
      </c>
      <c r="O486" s="69">
        <v>16.07</v>
      </c>
      <c r="P486" s="69">
        <v>7.83</v>
      </c>
      <c r="AI486" s="69"/>
      <c r="AJ486" s="69">
        <v>32.75</v>
      </c>
      <c r="AK486" s="69">
        <v>39.85</v>
      </c>
    </row>
    <row r="487" spans="1:37" ht="12.75">
      <c r="A487" s="117">
        <v>481</v>
      </c>
      <c r="B487" s="69">
        <v>6.76</v>
      </c>
      <c r="C487" s="69">
        <v>8.47</v>
      </c>
      <c r="D487" s="69">
        <v>10.32</v>
      </c>
      <c r="E487" s="69">
        <v>20.7</v>
      </c>
      <c r="F487" s="118">
        <v>22040</v>
      </c>
      <c r="I487" s="69"/>
      <c r="J487" s="69"/>
      <c r="K487" s="69"/>
      <c r="L487" s="69">
        <v>14</v>
      </c>
      <c r="M487" s="16" t="s">
        <v>515</v>
      </c>
      <c r="O487" s="69">
        <v>16.13</v>
      </c>
      <c r="P487" s="69">
        <v>7.86</v>
      </c>
      <c r="AI487" s="69"/>
      <c r="AJ487" s="69">
        <v>32.7</v>
      </c>
      <c r="AK487" s="69">
        <v>39.8</v>
      </c>
    </row>
    <row r="488" spans="1:37" ht="12.75">
      <c r="A488" s="117">
        <v>482</v>
      </c>
      <c r="B488" s="69">
        <v>6.750000000000005</v>
      </c>
      <c r="C488" s="69">
        <v>8.46</v>
      </c>
      <c r="D488" s="69">
        <v>10.3</v>
      </c>
      <c r="E488" s="69">
        <v>20.67</v>
      </c>
      <c r="F488" s="118">
        <v>22010</v>
      </c>
      <c r="I488" s="69"/>
      <c r="J488" s="69"/>
      <c r="K488" s="69"/>
      <c r="L488" s="69">
        <v>13.97</v>
      </c>
      <c r="M488" s="16" t="s">
        <v>516</v>
      </c>
      <c r="N488" s="69">
        <v>2.21</v>
      </c>
      <c r="O488" s="69">
        <v>16.18</v>
      </c>
      <c r="P488" s="69">
        <v>7.88</v>
      </c>
      <c r="AI488" s="69"/>
      <c r="AJ488" s="69">
        <v>32.6</v>
      </c>
      <c r="AK488" s="69">
        <v>39.75</v>
      </c>
    </row>
    <row r="489" spans="1:37" ht="12.75">
      <c r="A489" s="117">
        <v>483</v>
      </c>
      <c r="B489" s="69">
        <v>6.7400000000000055</v>
      </c>
      <c r="C489" s="69">
        <v>8.45</v>
      </c>
      <c r="D489" s="69">
        <v>10.29</v>
      </c>
      <c r="E489" s="69">
        <v>20.64</v>
      </c>
      <c r="F489" s="118">
        <v>21980</v>
      </c>
      <c r="I489" s="69"/>
      <c r="J489" s="69"/>
      <c r="K489" s="69"/>
      <c r="L489" s="69">
        <v>13.93</v>
      </c>
      <c r="M489" s="16" t="s">
        <v>517</v>
      </c>
      <c r="N489" s="69">
        <v>2.22</v>
      </c>
      <c r="O489" s="69">
        <v>16.23</v>
      </c>
      <c r="P489" s="69">
        <v>7.91</v>
      </c>
      <c r="AI489" s="69"/>
      <c r="AJ489" s="69">
        <v>32.55</v>
      </c>
      <c r="AK489" s="69">
        <v>39.7</v>
      </c>
    </row>
    <row r="490" spans="1:37" ht="12.75">
      <c r="A490" s="117">
        <v>484</v>
      </c>
      <c r="B490" s="69">
        <v>6.730000000000006</v>
      </c>
      <c r="C490" s="69">
        <v>8.44</v>
      </c>
      <c r="D490" s="69">
        <v>10.27</v>
      </c>
      <c r="E490" s="69">
        <v>20.6</v>
      </c>
      <c r="F490" s="118">
        <v>21950</v>
      </c>
      <c r="I490" s="69"/>
      <c r="J490" s="69"/>
      <c r="K490" s="69"/>
      <c r="L490" s="69">
        <v>13.9</v>
      </c>
      <c r="M490" s="16" t="s">
        <v>518</v>
      </c>
      <c r="O490" s="69">
        <v>16.28</v>
      </c>
      <c r="P490" s="69">
        <v>7.93</v>
      </c>
      <c r="AI490" s="69"/>
      <c r="AJ490" s="69">
        <v>32.5</v>
      </c>
      <c r="AK490" s="69">
        <v>39.6</v>
      </c>
    </row>
    <row r="491" spans="1:37" ht="12.75">
      <c r="A491" s="117">
        <v>485</v>
      </c>
      <c r="B491" s="69">
        <v>6.720000000000006</v>
      </c>
      <c r="C491" s="69">
        <v>8.42</v>
      </c>
      <c r="D491" s="69">
        <v>10.26</v>
      </c>
      <c r="E491" s="69">
        <v>20.57</v>
      </c>
      <c r="F491" s="118">
        <v>21920</v>
      </c>
      <c r="I491" s="69"/>
      <c r="J491" s="69"/>
      <c r="K491" s="69"/>
      <c r="L491" s="69">
        <v>13.85</v>
      </c>
      <c r="M491" s="16" t="s">
        <v>519</v>
      </c>
      <c r="N491" s="69">
        <v>2.23</v>
      </c>
      <c r="O491" s="69">
        <v>16.33</v>
      </c>
      <c r="P491" s="69">
        <v>7.96</v>
      </c>
      <c r="AI491" s="69"/>
      <c r="AJ491" s="69">
        <v>32.45</v>
      </c>
      <c r="AK491" s="69">
        <v>39.5</v>
      </c>
    </row>
    <row r="492" spans="1:37" ht="12.75">
      <c r="A492" s="117">
        <v>486</v>
      </c>
      <c r="B492" s="69">
        <v>6.710000000000006</v>
      </c>
      <c r="C492" s="69">
        <v>8.41</v>
      </c>
      <c r="D492" s="69">
        <v>10.24</v>
      </c>
      <c r="E492" s="69">
        <v>20.54</v>
      </c>
      <c r="F492" s="118">
        <v>21890</v>
      </c>
      <c r="I492" s="69"/>
      <c r="J492" s="69"/>
      <c r="K492" s="69"/>
      <c r="L492" s="69">
        <v>13.8</v>
      </c>
      <c r="M492" s="16" t="s">
        <v>520</v>
      </c>
      <c r="O492" s="69">
        <v>16.39</v>
      </c>
      <c r="P492" s="69">
        <v>7.98</v>
      </c>
      <c r="AI492" s="69"/>
      <c r="AJ492" s="69">
        <v>32.4</v>
      </c>
      <c r="AK492" s="69">
        <v>39.45</v>
      </c>
    </row>
    <row r="493" spans="1:37" ht="12.75">
      <c r="A493" s="117">
        <v>487</v>
      </c>
      <c r="B493" s="69">
        <v>6.700000000000006</v>
      </c>
      <c r="C493" s="69">
        <v>8.4</v>
      </c>
      <c r="D493" s="69">
        <v>10.22</v>
      </c>
      <c r="E493" s="69">
        <v>20.5</v>
      </c>
      <c r="F493" s="118">
        <v>21870</v>
      </c>
      <c r="I493" s="69"/>
      <c r="J493" s="69"/>
      <c r="K493" s="69"/>
      <c r="L493" s="69">
        <v>13.77</v>
      </c>
      <c r="M493" s="16" t="s">
        <v>521</v>
      </c>
      <c r="N493" s="69">
        <v>2.24</v>
      </c>
      <c r="O493" s="69">
        <v>16.44</v>
      </c>
      <c r="P493" s="69">
        <v>8</v>
      </c>
      <c r="AI493" s="69"/>
      <c r="AJ493" s="69">
        <v>32.35</v>
      </c>
      <c r="AK493" s="69">
        <v>39.4</v>
      </c>
    </row>
    <row r="494" spans="1:37" ht="12.75">
      <c r="A494" s="117">
        <v>488</v>
      </c>
      <c r="B494" s="69">
        <v>6.690000000000007</v>
      </c>
      <c r="C494" s="69">
        <v>8.39</v>
      </c>
      <c r="D494" s="69">
        <v>10.2</v>
      </c>
      <c r="E494" s="69">
        <v>20.46</v>
      </c>
      <c r="F494" s="118">
        <v>21840</v>
      </c>
      <c r="I494" s="69"/>
      <c r="J494" s="69"/>
      <c r="K494" s="69"/>
      <c r="L494" s="69">
        <v>13.73</v>
      </c>
      <c r="M494" s="16" t="s">
        <v>522</v>
      </c>
      <c r="O494" s="69">
        <v>16.49</v>
      </c>
      <c r="P494" s="69">
        <v>8.03</v>
      </c>
      <c r="AI494" s="69"/>
      <c r="AJ494" s="69">
        <v>32.3</v>
      </c>
      <c r="AK494" s="69">
        <v>39.3</v>
      </c>
    </row>
    <row r="495" spans="1:37" ht="12.75">
      <c r="A495" s="117">
        <v>489</v>
      </c>
      <c r="B495" s="69">
        <v>6.680000000000007</v>
      </c>
      <c r="C495" s="69">
        <v>8.38</v>
      </c>
      <c r="D495" s="69">
        <v>10.19</v>
      </c>
      <c r="E495" s="69">
        <v>20.43</v>
      </c>
      <c r="F495" s="118">
        <v>21810</v>
      </c>
      <c r="I495" s="69"/>
      <c r="J495" s="69"/>
      <c r="K495" s="69"/>
      <c r="L495" s="69">
        <v>13.7</v>
      </c>
      <c r="M495" s="16" t="s">
        <v>523</v>
      </c>
      <c r="N495" s="69">
        <v>2.25</v>
      </c>
      <c r="O495" s="69">
        <v>16.55</v>
      </c>
      <c r="P495" s="69">
        <v>8.06</v>
      </c>
      <c r="AI495" s="69"/>
      <c r="AJ495" s="69">
        <v>32.25</v>
      </c>
      <c r="AK495" s="69">
        <v>39.25</v>
      </c>
    </row>
    <row r="496" spans="1:37" ht="12.75">
      <c r="A496" s="117">
        <v>490</v>
      </c>
      <c r="B496" s="69">
        <v>6.670000000000007</v>
      </c>
      <c r="C496" s="69">
        <v>8.36</v>
      </c>
      <c r="D496" s="69">
        <v>10.17</v>
      </c>
      <c r="E496" s="69">
        <v>20.4</v>
      </c>
      <c r="F496" s="118">
        <v>21780</v>
      </c>
      <c r="I496" s="69"/>
      <c r="J496" s="69"/>
      <c r="K496" s="69"/>
      <c r="L496" s="69">
        <v>13.68</v>
      </c>
      <c r="M496" s="16" t="s">
        <v>524</v>
      </c>
      <c r="N496" s="69">
        <v>2.26</v>
      </c>
      <c r="O496" s="69">
        <v>16.6</v>
      </c>
      <c r="P496" s="69">
        <v>8.08</v>
      </c>
      <c r="AI496" s="69"/>
      <c r="AJ496" s="69">
        <v>32.2</v>
      </c>
      <c r="AK496" s="69">
        <v>39.2</v>
      </c>
    </row>
    <row r="497" spans="1:37" ht="12.75">
      <c r="A497" s="117">
        <v>491</v>
      </c>
      <c r="B497" s="69">
        <v>6.660000000000007</v>
      </c>
      <c r="C497" s="69">
        <v>8.35</v>
      </c>
      <c r="D497" s="69">
        <v>10.16</v>
      </c>
      <c r="E497" s="69">
        <v>20.35</v>
      </c>
      <c r="F497" s="118">
        <v>21750</v>
      </c>
      <c r="I497" s="69"/>
      <c r="J497" s="69"/>
      <c r="K497" s="69"/>
      <c r="L497" s="69">
        <v>13.63</v>
      </c>
      <c r="M497" s="16" t="s">
        <v>525</v>
      </c>
      <c r="O497" s="69">
        <v>16.65</v>
      </c>
      <c r="P497" s="69">
        <v>8.11</v>
      </c>
      <c r="AI497" s="69"/>
      <c r="AJ497" s="69">
        <v>32.15</v>
      </c>
      <c r="AK497" s="69">
        <v>39.15</v>
      </c>
    </row>
    <row r="498" spans="1:37" ht="12.75">
      <c r="A498" s="117">
        <v>492</v>
      </c>
      <c r="B498" s="69">
        <v>6.6500000000000075</v>
      </c>
      <c r="C498" s="69">
        <v>8.34</v>
      </c>
      <c r="D498" s="69">
        <v>10.14</v>
      </c>
      <c r="E498" s="69">
        <v>20.3</v>
      </c>
      <c r="F498" s="118">
        <v>21720</v>
      </c>
      <c r="I498" s="69"/>
      <c r="J498" s="69"/>
      <c r="K498" s="69"/>
      <c r="L498" s="69"/>
      <c r="M498" s="16" t="s">
        <v>526</v>
      </c>
      <c r="N498" s="69">
        <v>2.27</v>
      </c>
      <c r="O498" s="69">
        <v>16.71</v>
      </c>
      <c r="P498" s="69">
        <v>8.13</v>
      </c>
      <c r="AI498" s="69"/>
      <c r="AJ498" s="69">
        <v>32.1</v>
      </c>
      <c r="AK498" s="69">
        <v>39.1</v>
      </c>
    </row>
    <row r="499" spans="1:37" ht="12.75">
      <c r="A499" s="117">
        <v>493</v>
      </c>
      <c r="B499" s="69">
        <v>6.640000000000008</v>
      </c>
      <c r="C499" s="69">
        <v>8.33</v>
      </c>
      <c r="D499" s="69">
        <v>10.13</v>
      </c>
      <c r="E499" s="69">
        <v>20.27</v>
      </c>
      <c r="F499" s="118">
        <v>21700</v>
      </c>
      <c r="I499" s="69"/>
      <c r="J499" s="69"/>
      <c r="K499" s="69"/>
      <c r="L499" s="69">
        <v>13.55</v>
      </c>
      <c r="M499" s="16" t="s">
        <v>527</v>
      </c>
      <c r="O499" s="69">
        <v>16.76</v>
      </c>
      <c r="P499" s="69">
        <v>8.16</v>
      </c>
      <c r="AI499" s="69"/>
      <c r="AJ499" s="69">
        <v>32.05</v>
      </c>
      <c r="AK499" s="69">
        <v>39.05</v>
      </c>
    </row>
    <row r="500" spans="1:37" ht="12.75">
      <c r="A500" s="117">
        <v>494</v>
      </c>
      <c r="B500" s="69">
        <v>6.630000000000008</v>
      </c>
      <c r="C500" s="69">
        <v>8.31</v>
      </c>
      <c r="D500" s="69">
        <v>10.11</v>
      </c>
      <c r="E500" s="69">
        <v>20.24</v>
      </c>
      <c r="F500" s="118">
        <v>21670</v>
      </c>
      <c r="I500" s="69"/>
      <c r="J500" s="69"/>
      <c r="K500" s="69"/>
      <c r="L500" s="69">
        <v>13.5</v>
      </c>
      <c r="M500" s="16" t="s">
        <v>528</v>
      </c>
      <c r="N500" s="69">
        <v>2.28</v>
      </c>
      <c r="O500" s="69">
        <v>16.82</v>
      </c>
      <c r="P500" s="69">
        <v>8.18</v>
      </c>
      <c r="AI500" s="69"/>
      <c r="AJ500" s="69">
        <v>31.99999999999995</v>
      </c>
      <c r="AK500" s="69">
        <v>39</v>
      </c>
    </row>
    <row r="501" spans="1:37" ht="12.75">
      <c r="A501" s="117">
        <v>495</v>
      </c>
      <c r="B501" s="69">
        <v>6.620000000000008</v>
      </c>
      <c r="C501" s="69">
        <v>8.3</v>
      </c>
      <c r="D501" s="69">
        <v>10.1</v>
      </c>
      <c r="E501" s="69">
        <v>20.2</v>
      </c>
      <c r="F501" s="118">
        <v>21640</v>
      </c>
      <c r="I501" s="69"/>
      <c r="J501" s="69"/>
      <c r="K501" s="69"/>
      <c r="L501" s="69">
        <v>13.38</v>
      </c>
      <c r="M501" s="16" t="s">
        <v>529</v>
      </c>
      <c r="N501" s="69">
        <v>2.29</v>
      </c>
      <c r="O501" s="69">
        <v>16.87</v>
      </c>
      <c r="P501" s="69">
        <v>8.21</v>
      </c>
      <c r="AI501" s="69"/>
      <c r="AJ501" s="69">
        <v>31.949999999999946</v>
      </c>
      <c r="AK501" s="69">
        <v>38.95</v>
      </c>
    </row>
    <row r="502" spans="1:37" ht="12.75">
      <c r="A502" s="117">
        <v>496</v>
      </c>
      <c r="B502" s="69">
        <v>6.610000000000008</v>
      </c>
      <c r="C502" s="69">
        <v>8.29</v>
      </c>
      <c r="D502" s="69">
        <v>10.08</v>
      </c>
      <c r="E502" s="69">
        <v>20.17</v>
      </c>
      <c r="F502" s="118">
        <v>21620</v>
      </c>
      <c r="I502" s="69"/>
      <c r="J502" s="69"/>
      <c r="K502" s="69"/>
      <c r="L502" s="69">
        <v>13.36</v>
      </c>
      <c r="M502" s="16" t="s">
        <v>530</v>
      </c>
      <c r="O502" s="69">
        <v>16.92</v>
      </c>
      <c r="P502" s="69">
        <v>8.23</v>
      </c>
      <c r="AI502" s="69"/>
      <c r="AJ502" s="69">
        <v>31.89999999999994</v>
      </c>
      <c r="AK502" s="69">
        <v>38.9</v>
      </c>
    </row>
    <row r="503" spans="1:37" ht="12.75">
      <c r="A503" s="117">
        <v>497</v>
      </c>
      <c r="B503" s="69">
        <v>6.6000000000000085</v>
      </c>
      <c r="C503" s="69">
        <v>8.28</v>
      </c>
      <c r="D503" s="69">
        <v>10.06</v>
      </c>
      <c r="E503" s="69">
        <v>20.14</v>
      </c>
      <c r="F503" s="118">
        <v>21590</v>
      </c>
      <c r="I503" s="69"/>
      <c r="J503" s="69"/>
      <c r="K503" s="69"/>
      <c r="L503" s="69">
        <v>13.34</v>
      </c>
      <c r="M503" s="16" t="s">
        <v>531</v>
      </c>
      <c r="N503" s="69">
        <v>2.3</v>
      </c>
      <c r="O503" s="69">
        <v>16.98</v>
      </c>
      <c r="P503" s="69">
        <v>8.26</v>
      </c>
      <c r="AI503" s="69"/>
      <c r="AJ503" s="69">
        <v>31.849999999999937</v>
      </c>
      <c r="AK503" s="69">
        <v>38.75</v>
      </c>
    </row>
    <row r="504" spans="1:37" ht="12.75">
      <c r="A504" s="117">
        <v>498</v>
      </c>
      <c r="B504" s="69">
        <v>6.590000000000009</v>
      </c>
      <c r="C504" s="69">
        <v>8.27</v>
      </c>
      <c r="D504" s="69">
        <v>10.04</v>
      </c>
      <c r="E504" s="69">
        <v>20.1</v>
      </c>
      <c r="F504" s="118">
        <v>21570</v>
      </c>
      <c r="I504" s="69"/>
      <c r="J504" s="69"/>
      <c r="K504" s="69"/>
      <c r="L504" s="69">
        <v>13.32</v>
      </c>
      <c r="M504" s="16" t="s">
        <v>532</v>
      </c>
      <c r="O504" s="69">
        <v>17.03</v>
      </c>
      <c r="P504" s="69">
        <v>8.28</v>
      </c>
      <c r="AI504" s="69"/>
      <c r="AJ504" s="69">
        <v>31.799999999999933</v>
      </c>
      <c r="AK504" s="69">
        <v>38.7</v>
      </c>
    </row>
    <row r="505" spans="1:37" ht="12.75">
      <c r="A505" s="117">
        <v>499</v>
      </c>
      <c r="B505" s="69">
        <v>6.580000000000009</v>
      </c>
      <c r="C505" s="69">
        <v>8.25</v>
      </c>
      <c r="D505" s="69">
        <v>10.03</v>
      </c>
      <c r="E505" s="69">
        <v>20.07</v>
      </c>
      <c r="F505" s="118">
        <v>21540</v>
      </c>
      <c r="I505" s="69"/>
      <c r="J505" s="69"/>
      <c r="K505" s="69"/>
      <c r="L505" s="69">
        <v>13.3</v>
      </c>
      <c r="M505" s="16" t="s">
        <v>533</v>
      </c>
      <c r="N505" s="69">
        <v>2.31</v>
      </c>
      <c r="O505" s="69">
        <v>17.09</v>
      </c>
      <c r="P505" s="69">
        <v>8.31</v>
      </c>
      <c r="AI505" s="69"/>
      <c r="AJ505" s="69">
        <v>31.74999999999993</v>
      </c>
      <c r="AK505" s="69">
        <v>38.65</v>
      </c>
    </row>
    <row r="506" spans="1:37" ht="12.75">
      <c r="A506" s="117">
        <v>500</v>
      </c>
      <c r="B506" s="69">
        <v>6.570000000000009</v>
      </c>
      <c r="C506" s="69">
        <v>8.24</v>
      </c>
      <c r="D506" s="69">
        <v>10.01</v>
      </c>
      <c r="E506" s="69">
        <v>20.03</v>
      </c>
      <c r="F506" s="118">
        <v>21510</v>
      </c>
      <c r="G506" s="69">
        <v>6.9</v>
      </c>
      <c r="I506" s="69"/>
      <c r="J506" s="69"/>
      <c r="K506" s="69"/>
      <c r="L506" s="69">
        <v>13.27</v>
      </c>
      <c r="M506" s="16" t="s">
        <v>534</v>
      </c>
      <c r="N506" s="69">
        <v>2.32</v>
      </c>
      <c r="O506" s="69">
        <v>17.14</v>
      </c>
      <c r="P506" s="69">
        <v>8.34</v>
      </c>
      <c r="AI506" s="69"/>
      <c r="AJ506" s="69">
        <v>31.699999999999925</v>
      </c>
      <c r="AK506" s="69">
        <v>38.6</v>
      </c>
    </row>
    <row r="507" spans="1:37" ht="12.75">
      <c r="A507" s="111">
        <v>501</v>
      </c>
      <c r="B507" s="69">
        <v>1</v>
      </c>
      <c r="C507" s="69">
        <v>1</v>
      </c>
      <c r="D507" s="69">
        <v>1</v>
      </c>
      <c r="E507" s="69">
        <v>1</v>
      </c>
      <c r="F507" s="118">
        <v>10000</v>
      </c>
      <c r="G507" s="69">
        <v>1</v>
      </c>
      <c r="I507" s="69">
        <v>1</v>
      </c>
      <c r="J507" s="69">
        <v>1</v>
      </c>
      <c r="K507" s="69"/>
      <c r="L507" s="69">
        <v>1</v>
      </c>
      <c r="N507" s="69">
        <v>999</v>
      </c>
      <c r="O507" s="69">
        <v>999</v>
      </c>
      <c r="P507" s="69">
        <v>999</v>
      </c>
      <c r="R507" s="69">
        <v>999</v>
      </c>
      <c r="V507" s="69">
        <v>999</v>
      </c>
      <c r="Y507" s="69">
        <v>999</v>
      </c>
      <c r="AI507" s="69"/>
      <c r="AJ507" s="69">
        <v>1</v>
      </c>
      <c r="AK507" s="69">
        <v>1</v>
      </c>
    </row>
  </sheetData>
  <sheetProtection selectLockedCells="1" selectUnlockedCells="1"/>
  <mergeCells count="1">
    <mergeCell ref="A1:F1"/>
  </mergeCells>
  <printOptions gridLines="1"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50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A1:Y864"/>
  <sheetViews>
    <sheetView workbookViewId="0" topLeftCell="C1">
      <pane ySplit="1" topLeftCell="BM2" activePane="bottomLeft" state="frozen"/>
      <selection pane="topLeft" activeCell="C1" sqref="C1"/>
      <selection pane="bottomLeft" activeCell="C27" sqref="C27"/>
    </sheetView>
  </sheetViews>
  <sheetFormatPr defaultColWidth="11.421875" defaultRowHeight="12.75"/>
  <cols>
    <col min="1" max="1" width="5.140625" style="69" customWidth="1"/>
    <col min="2" max="2" width="4.8515625" style="117" customWidth="1"/>
    <col min="3" max="3" width="5.28125" style="119" customWidth="1"/>
    <col min="4" max="4" width="3.57421875" style="2" customWidth="1"/>
    <col min="5" max="5" width="6.57421875" style="2" customWidth="1"/>
    <col min="6" max="6" width="3.57421875" style="2" customWidth="1"/>
    <col min="7" max="7" width="6.57421875" style="69" customWidth="1"/>
    <col min="8" max="8" width="3.57421875" style="117" customWidth="1"/>
    <col min="9" max="9" width="5.00390625" style="120" customWidth="1"/>
    <col min="10" max="10" width="4.421875" style="117" customWidth="1"/>
    <col min="11" max="11" width="5.8515625" style="120" customWidth="1"/>
    <col min="12" max="12" width="4.421875" style="80" customWidth="1"/>
    <col min="13" max="13" width="5.8515625" style="69" customWidth="1"/>
    <col min="14" max="14" width="4.421875" style="121" customWidth="1"/>
    <col min="15" max="15" width="5.140625" style="69" customWidth="1"/>
    <col min="16" max="16" width="4.57421875" style="117" customWidth="1"/>
    <col min="17" max="17" width="5.57421875" style="69" customWidth="1"/>
    <col min="18" max="18" width="4.421875" style="117" customWidth="1"/>
    <col min="19" max="19" width="4.8515625" style="69" customWidth="1"/>
    <col min="20" max="20" width="4.421875" style="122" customWidth="1"/>
    <col min="21" max="21" width="5.00390625" style="2" customWidth="1"/>
    <col min="22" max="22" width="3.7109375" style="2" customWidth="1"/>
    <col min="23" max="23" width="5.8515625" style="69" customWidth="1"/>
    <col min="24" max="24" width="4.421875" style="123" customWidth="1"/>
    <col min="25" max="25" width="4.421875" style="124" customWidth="1"/>
  </cols>
  <sheetData>
    <row r="1" spans="1:25" s="44" customFormat="1" ht="11.25" customHeight="1">
      <c r="A1" s="125" t="s">
        <v>58</v>
      </c>
      <c r="B1" s="125"/>
      <c r="C1" s="126" t="s">
        <v>77</v>
      </c>
      <c r="D1" s="126"/>
      <c r="E1" s="126" t="s">
        <v>64</v>
      </c>
      <c r="F1" s="126"/>
      <c r="G1" s="126" t="s">
        <v>535</v>
      </c>
      <c r="H1" s="126"/>
      <c r="I1" s="126" t="s">
        <v>536</v>
      </c>
      <c r="J1" s="126"/>
      <c r="K1" s="126" t="s">
        <v>537</v>
      </c>
      <c r="L1" s="126"/>
      <c r="M1" s="125" t="s">
        <v>538</v>
      </c>
      <c r="N1" s="125"/>
      <c r="O1" s="126" t="s">
        <v>539</v>
      </c>
      <c r="P1" s="126"/>
      <c r="Q1" s="126" t="s">
        <v>540</v>
      </c>
      <c r="R1" s="126"/>
      <c r="S1" s="125" t="s">
        <v>541</v>
      </c>
      <c r="T1" s="125"/>
      <c r="U1" s="126" t="s">
        <v>542</v>
      </c>
      <c r="V1" s="126"/>
      <c r="W1" s="69"/>
      <c r="X1" s="123"/>
      <c r="Y1" s="124"/>
    </row>
    <row r="2" spans="1:25" ht="12.75">
      <c r="A2" s="69">
        <v>0</v>
      </c>
      <c r="B2" s="127">
        <v>0</v>
      </c>
      <c r="C2" s="128">
        <v>0</v>
      </c>
      <c r="D2" s="128">
        <v>0</v>
      </c>
      <c r="E2" s="16">
        <v>0</v>
      </c>
      <c r="F2" s="16">
        <v>0</v>
      </c>
      <c r="G2" s="69">
        <v>0</v>
      </c>
      <c r="H2" s="117">
        <v>0</v>
      </c>
      <c r="I2" s="120">
        <v>0</v>
      </c>
      <c r="J2" s="117">
        <v>0</v>
      </c>
      <c r="K2" s="120">
        <v>0</v>
      </c>
      <c r="L2" s="124">
        <v>0</v>
      </c>
      <c r="M2" s="69">
        <v>0</v>
      </c>
      <c r="N2" s="121">
        <v>0</v>
      </c>
      <c r="O2" s="69">
        <v>0</v>
      </c>
      <c r="P2" s="117">
        <v>0</v>
      </c>
      <c r="Q2" s="69">
        <v>0</v>
      </c>
      <c r="R2" s="117">
        <v>0</v>
      </c>
      <c r="S2" s="69">
        <v>0</v>
      </c>
      <c r="T2" s="122">
        <v>0</v>
      </c>
      <c r="U2" s="16">
        <v>0</v>
      </c>
      <c r="V2" s="129">
        <v>0</v>
      </c>
      <c r="W2" s="69">
        <v>0</v>
      </c>
      <c r="X2" s="123">
        <v>0</v>
      </c>
      <c r="Y2" s="124">
        <v>0</v>
      </c>
    </row>
    <row r="3" spans="1:25" ht="12.75">
      <c r="A3" s="69">
        <v>1E-05</v>
      </c>
      <c r="B3" s="117">
        <v>500</v>
      </c>
      <c r="C3" s="120">
        <v>0.0001</v>
      </c>
      <c r="D3" s="128">
        <v>500</v>
      </c>
      <c r="E3" s="130">
        <v>6857.44162505864</v>
      </c>
      <c r="F3" s="117">
        <v>500</v>
      </c>
      <c r="G3" s="69">
        <v>0.0001</v>
      </c>
      <c r="H3" s="117">
        <v>500</v>
      </c>
      <c r="I3" s="120">
        <v>0.001</v>
      </c>
      <c r="J3" s="117">
        <v>500</v>
      </c>
      <c r="K3" s="120">
        <v>1E-05</v>
      </c>
      <c r="L3" s="124">
        <v>500</v>
      </c>
      <c r="M3" s="69">
        <v>0.001</v>
      </c>
      <c r="N3" s="124">
        <v>500</v>
      </c>
      <c r="O3" s="69">
        <v>0.001</v>
      </c>
      <c r="P3" s="117">
        <v>486</v>
      </c>
      <c r="Q3" s="69">
        <v>0.001</v>
      </c>
      <c r="R3" s="117">
        <v>425</v>
      </c>
      <c r="S3" s="69">
        <v>0.001</v>
      </c>
      <c r="T3" s="122">
        <v>500</v>
      </c>
      <c r="U3" s="69">
        <v>0.0001</v>
      </c>
      <c r="V3" s="117">
        <v>1</v>
      </c>
      <c r="W3" s="69">
        <v>0.001</v>
      </c>
      <c r="X3" s="123">
        <v>1</v>
      </c>
      <c r="Y3" s="124">
        <v>1</v>
      </c>
    </row>
    <row r="4" spans="1:25" ht="12.75">
      <c r="A4" s="69">
        <v>5.53</v>
      </c>
      <c r="B4" s="117">
        <v>500</v>
      </c>
      <c r="C4" s="116">
        <v>6.57</v>
      </c>
      <c r="D4" s="117">
        <v>500</v>
      </c>
      <c r="E4" s="130">
        <v>21540</v>
      </c>
      <c r="F4" s="117">
        <v>499</v>
      </c>
      <c r="G4" s="69">
        <v>5.5</v>
      </c>
      <c r="H4" s="117">
        <v>443</v>
      </c>
      <c r="I4" s="120">
        <v>7.14</v>
      </c>
      <c r="J4" s="117">
        <v>500</v>
      </c>
      <c r="K4" s="120">
        <v>6.64</v>
      </c>
      <c r="L4" s="124">
        <v>500</v>
      </c>
      <c r="M4" s="69">
        <v>8.44</v>
      </c>
      <c r="N4" s="124">
        <v>426</v>
      </c>
      <c r="O4" s="69">
        <v>7.94</v>
      </c>
      <c r="P4" s="117">
        <v>486</v>
      </c>
      <c r="Q4" s="69">
        <v>8.54</v>
      </c>
      <c r="R4" s="117">
        <v>425</v>
      </c>
      <c r="S4" s="69">
        <v>7.91</v>
      </c>
      <c r="T4" s="122">
        <v>500</v>
      </c>
      <c r="U4" s="69">
        <v>3.49</v>
      </c>
      <c r="V4" s="117">
        <v>1</v>
      </c>
      <c r="W4" s="69">
        <v>3.94</v>
      </c>
      <c r="X4" s="123">
        <v>1</v>
      </c>
      <c r="Y4" s="124">
        <v>1</v>
      </c>
    </row>
    <row r="5" spans="1:25" ht="12.75">
      <c r="A5" s="69">
        <v>5.54</v>
      </c>
      <c r="B5" s="117">
        <v>498</v>
      </c>
      <c r="C5" s="69">
        <v>6.58</v>
      </c>
      <c r="D5" s="117">
        <v>499</v>
      </c>
      <c r="E5" s="130">
        <v>21541</v>
      </c>
      <c r="F5" s="117">
        <v>498</v>
      </c>
      <c r="G5" s="69">
        <v>7.69</v>
      </c>
      <c r="H5" s="117">
        <v>443</v>
      </c>
      <c r="I5" s="120">
        <v>7.15</v>
      </c>
      <c r="J5" s="117">
        <v>499</v>
      </c>
      <c r="K5" s="120">
        <v>6.65</v>
      </c>
      <c r="L5" s="124">
        <v>499</v>
      </c>
      <c r="M5" s="69">
        <v>8.45</v>
      </c>
      <c r="N5" s="124">
        <v>425</v>
      </c>
      <c r="O5" s="69">
        <v>7.95</v>
      </c>
      <c r="P5" s="117">
        <v>485</v>
      </c>
      <c r="Q5" s="69">
        <v>8.55</v>
      </c>
      <c r="R5" s="117">
        <v>424</v>
      </c>
      <c r="S5" s="69">
        <v>7.92</v>
      </c>
      <c r="T5" s="122">
        <v>499</v>
      </c>
      <c r="U5" s="69">
        <v>3.5</v>
      </c>
      <c r="V5" s="117">
        <v>5</v>
      </c>
      <c r="W5" s="69">
        <v>3.95</v>
      </c>
      <c r="X5" s="123">
        <v>255</v>
      </c>
      <c r="Y5" s="124">
        <f>X5-15</f>
        <v>240</v>
      </c>
    </row>
    <row r="6" spans="1:25" ht="12.75">
      <c r="A6" s="69">
        <v>5.55</v>
      </c>
      <c r="B6" s="117">
        <v>497</v>
      </c>
      <c r="C6" s="69">
        <v>6.59</v>
      </c>
      <c r="D6" s="117">
        <v>498</v>
      </c>
      <c r="E6" s="130">
        <v>21570</v>
      </c>
      <c r="F6" s="117">
        <v>498</v>
      </c>
      <c r="G6" s="69">
        <v>7.7</v>
      </c>
      <c r="H6" s="117">
        <v>442</v>
      </c>
      <c r="I6" s="120">
        <v>7.16</v>
      </c>
      <c r="J6" s="117">
        <v>499</v>
      </c>
      <c r="K6" s="120">
        <v>6.66</v>
      </c>
      <c r="L6" s="124">
        <v>499</v>
      </c>
      <c r="M6" s="69">
        <v>8.46</v>
      </c>
      <c r="N6" s="124">
        <v>425</v>
      </c>
      <c r="O6" s="69">
        <v>7.96</v>
      </c>
      <c r="P6" s="117">
        <v>485</v>
      </c>
      <c r="Q6" s="69">
        <v>8.56</v>
      </c>
      <c r="R6" s="117">
        <v>423</v>
      </c>
      <c r="S6" s="69">
        <v>7.93</v>
      </c>
      <c r="T6" s="122">
        <v>498</v>
      </c>
      <c r="U6" s="69">
        <v>3.87</v>
      </c>
      <c r="V6" s="117">
        <v>5</v>
      </c>
      <c r="W6" s="69">
        <v>4.08</v>
      </c>
      <c r="X6" s="123">
        <v>255</v>
      </c>
      <c r="Y6" s="124">
        <f aca="true" t="shared" si="0" ref="Y6:Y69">X6-15</f>
        <v>240</v>
      </c>
    </row>
    <row r="7" spans="1:25" ht="12.75">
      <c r="A7" s="69">
        <v>5.56</v>
      </c>
      <c r="B7" s="117">
        <v>496</v>
      </c>
      <c r="C7" s="69">
        <v>6.6</v>
      </c>
      <c r="D7" s="117">
        <v>497</v>
      </c>
      <c r="E7" s="130">
        <v>21571</v>
      </c>
      <c r="F7" s="117">
        <v>497</v>
      </c>
      <c r="G7" s="69">
        <v>7.71</v>
      </c>
      <c r="H7" s="117">
        <v>441</v>
      </c>
      <c r="I7" s="120">
        <v>7.17</v>
      </c>
      <c r="J7" s="117">
        <v>498</v>
      </c>
      <c r="K7" s="120">
        <v>6.67</v>
      </c>
      <c r="L7" s="124">
        <v>498</v>
      </c>
      <c r="M7" s="69">
        <v>8.47</v>
      </c>
      <c r="N7" s="124">
        <v>424</v>
      </c>
      <c r="O7" s="69">
        <v>7.97</v>
      </c>
      <c r="P7" s="117">
        <v>484</v>
      </c>
      <c r="Q7" s="69">
        <v>8.57</v>
      </c>
      <c r="R7" s="117">
        <v>423</v>
      </c>
      <c r="S7" s="69">
        <v>7.94</v>
      </c>
      <c r="T7" s="122">
        <v>497</v>
      </c>
      <c r="U7" s="69">
        <v>3.88</v>
      </c>
      <c r="V7" s="117">
        <v>10</v>
      </c>
      <c r="W7" s="69">
        <v>4.09</v>
      </c>
      <c r="X7" s="123">
        <v>260</v>
      </c>
      <c r="Y7" s="124">
        <f t="shared" si="0"/>
        <v>245</v>
      </c>
    </row>
    <row r="8" spans="1:25" ht="12.75">
      <c r="A8" s="69">
        <v>5.57</v>
      </c>
      <c r="B8" s="117">
        <v>494</v>
      </c>
      <c r="C8" s="69">
        <v>6.61</v>
      </c>
      <c r="D8" s="117">
        <v>496</v>
      </c>
      <c r="E8" s="130">
        <v>21590</v>
      </c>
      <c r="F8" s="117">
        <v>497</v>
      </c>
      <c r="G8" s="69">
        <v>7.72</v>
      </c>
      <c r="H8" s="117">
        <v>440</v>
      </c>
      <c r="I8" s="120">
        <v>7.18</v>
      </c>
      <c r="J8" s="117">
        <v>498</v>
      </c>
      <c r="K8" s="120">
        <v>6.68</v>
      </c>
      <c r="L8" s="124">
        <v>498</v>
      </c>
      <c r="M8" s="69">
        <v>8.48</v>
      </c>
      <c r="N8" s="124">
        <v>423</v>
      </c>
      <c r="O8" s="69">
        <v>7.98</v>
      </c>
      <c r="P8" s="117">
        <v>484</v>
      </c>
      <c r="Q8" s="69">
        <v>8.58</v>
      </c>
      <c r="R8" s="117">
        <v>422</v>
      </c>
      <c r="S8" s="69">
        <v>7.95</v>
      </c>
      <c r="T8" s="122">
        <v>496</v>
      </c>
      <c r="U8" s="69">
        <v>3.95</v>
      </c>
      <c r="V8" s="117">
        <v>10</v>
      </c>
      <c r="W8" s="69">
        <v>4.22</v>
      </c>
      <c r="X8" s="123">
        <v>260</v>
      </c>
      <c r="Y8" s="124">
        <f t="shared" si="0"/>
        <v>245</v>
      </c>
    </row>
    <row r="9" spans="1:25" ht="12.75">
      <c r="A9" s="69">
        <v>5.58</v>
      </c>
      <c r="B9" s="117">
        <v>493</v>
      </c>
      <c r="C9" s="69">
        <v>6.62</v>
      </c>
      <c r="D9" s="117">
        <v>495</v>
      </c>
      <c r="E9" s="130">
        <v>21591</v>
      </c>
      <c r="F9" s="117">
        <v>496</v>
      </c>
      <c r="G9" s="69">
        <v>7.73</v>
      </c>
      <c r="H9" s="117">
        <v>439</v>
      </c>
      <c r="I9" s="120">
        <v>7.19</v>
      </c>
      <c r="J9" s="117">
        <v>497</v>
      </c>
      <c r="K9" s="120">
        <v>6.69</v>
      </c>
      <c r="L9" s="124">
        <v>497</v>
      </c>
      <c r="M9" s="69">
        <v>8.49</v>
      </c>
      <c r="N9" s="124">
        <v>423</v>
      </c>
      <c r="O9" s="69">
        <v>7.99</v>
      </c>
      <c r="P9" s="117">
        <v>483</v>
      </c>
      <c r="Q9" s="69">
        <v>8.59</v>
      </c>
      <c r="R9" s="117">
        <v>422</v>
      </c>
      <c r="S9" s="69">
        <v>7.96</v>
      </c>
      <c r="T9" s="122">
        <v>495</v>
      </c>
      <c r="U9" s="69">
        <v>3.96</v>
      </c>
      <c r="V9" s="117">
        <v>15</v>
      </c>
      <c r="W9" s="69">
        <v>4.23</v>
      </c>
      <c r="X9" s="123">
        <v>265</v>
      </c>
      <c r="Y9" s="124">
        <f t="shared" si="0"/>
        <v>250</v>
      </c>
    </row>
    <row r="10" spans="1:25" ht="12.75">
      <c r="A10" s="69">
        <v>5.59</v>
      </c>
      <c r="B10" s="117">
        <v>492</v>
      </c>
      <c r="C10" s="69">
        <v>6.63</v>
      </c>
      <c r="D10" s="117">
        <v>494</v>
      </c>
      <c r="E10" s="130">
        <v>21620</v>
      </c>
      <c r="F10" s="117">
        <v>496</v>
      </c>
      <c r="G10" s="69">
        <v>7.74</v>
      </c>
      <c r="H10" s="117">
        <v>438</v>
      </c>
      <c r="I10" s="120">
        <v>7.2</v>
      </c>
      <c r="J10" s="117">
        <v>497</v>
      </c>
      <c r="K10" s="120">
        <v>6.7</v>
      </c>
      <c r="L10" s="124">
        <v>497</v>
      </c>
      <c r="M10" s="69">
        <v>8.5</v>
      </c>
      <c r="N10" s="124">
        <v>422</v>
      </c>
      <c r="O10" s="69">
        <v>8</v>
      </c>
      <c r="P10" s="117">
        <v>483</v>
      </c>
      <c r="Q10" s="69">
        <v>8.6</v>
      </c>
      <c r="R10" s="117">
        <v>421</v>
      </c>
      <c r="S10" s="69">
        <v>7.97</v>
      </c>
      <c r="T10" s="122">
        <v>494</v>
      </c>
      <c r="U10" s="69">
        <v>4.01</v>
      </c>
      <c r="V10" s="117">
        <v>15</v>
      </c>
      <c r="W10" s="69">
        <v>4.37</v>
      </c>
      <c r="X10" s="123">
        <v>265</v>
      </c>
      <c r="Y10" s="124">
        <f t="shared" si="0"/>
        <v>250</v>
      </c>
    </row>
    <row r="11" spans="1:25" ht="12.75">
      <c r="A11" s="69">
        <v>5.6</v>
      </c>
      <c r="B11" s="117">
        <v>491</v>
      </c>
      <c r="C11" s="69">
        <v>6.64</v>
      </c>
      <c r="D11" s="117">
        <v>493</v>
      </c>
      <c r="E11" s="130">
        <v>21621</v>
      </c>
      <c r="F11" s="117">
        <v>495</v>
      </c>
      <c r="G11" s="69">
        <v>7.75</v>
      </c>
      <c r="H11" s="117">
        <v>437</v>
      </c>
      <c r="I11" s="120">
        <v>7.21</v>
      </c>
      <c r="J11" s="117">
        <v>496</v>
      </c>
      <c r="K11" s="120">
        <v>6.71</v>
      </c>
      <c r="L11" s="124">
        <v>496</v>
      </c>
      <c r="M11" s="69">
        <v>8.51</v>
      </c>
      <c r="N11" s="124">
        <v>421</v>
      </c>
      <c r="O11" s="69">
        <v>8.01</v>
      </c>
      <c r="P11" s="117">
        <v>482</v>
      </c>
      <c r="Q11" s="69">
        <v>8.61</v>
      </c>
      <c r="R11" s="117">
        <v>420</v>
      </c>
      <c r="S11" s="69">
        <v>7.98</v>
      </c>
      <c r="T11" s="122">
        <v>494</v>
      </c>
      <c r="U11" s="69">
        <v>4.02</v>
      </c>
      <c r="V11" s="117">
        <v>20</v>
      </c>
      <c r="W11" s="69">
        <v>4.38</v>
      </c>
      <c r="X11" s="123">
        <v>270</v>
      </c>
      <c r="Y11" s="124">
        <f t="shared" si="0"/>
        <v>255</v>
      </c>
    </row>
    <row r="12" spans="1:25" ht="12.75">
      <c r="A12" s="69">
        <v>5.61</v>
      </c>
      <c r="B12" s="117">
        <v>490</v>
      </c>
      <c r="C12" s="69">
        <v>6.65</v>
      </c>
      <c r="D12" s="117">
        <v>492</v>
      </c>
      <c r="E12" s="130">
        <v>21640</v>
      </c>
      <c r="F12" s="117">
        <v>495</v>
      </c>
      <c r="G12" s="69">
        <v>7.76</v>
      </c>
      <c r="H12" s="117">
        <v>436</v>
      </c>
      <c r="I12" s="120">
        <v>7.22</v>
      </c>
      <c r="J12" s="117">
        <v>496</v>
      </c>
      <c r="K12" s="120">
        <v>6.72</v>
      </c>
      <c r="L12" s="124">
        <v>496</v>
      </c>
      <c r="M12" s="69">
        <v>8.52</v>
      </c>
      <c r="N12" s="124">
        <v>421</v>
      </c>
      <c r="O12" s="69">
        <v>8.02</v>
      </c>
      <c r="P12" s="117">
        <v>482</v>
      </c>
      <c r="Q12" s="69">
        <v>8.62</v>
      </c>
      <c r="R12" s="117">
        <v>419</v>
      </c>
      <c r="S12" s="69">
        <v>7.99</v>
      </c>
      <c r="T12" s="122">
        <v>493</v>
      </c>
      <c r="U12" s="69">
        <v>4.08</v>
      </c>
      <c r="V12" s="117">
        <v>20</v>
      </c>
      <c r="W12" s="69">
        <v>4.52</v>
      </c>
      <c r="X12" s="123">
        <v>270</v>
      </c>
      <c r="Y12" s="124">
        <f t="shared" si="0"/>
        <v>255</v>
      </c>
    </row>
    <row r="13" spans="1:25" ht="12.75">
      <c r="A13" s="69">
        <v>5.62</v>
      </c>
      <c r="B13" s="117">
        <v>488</v>
      </c>
      <c r="C13" s="69">
        <v>6.66</v>
      </c>
      <c r="D13" s="117">
        <v>491</v>
      </c>
      <c r="E13" s="130">
        <v>21641</v>
      </c>
      <c r="F13" s="117">
        <v>494</v>
      </c>
      <c r="G13" s="69">
        <v>7.77</v>
      </c>
      <c r="H13" s="117">
        <v>436</v>
      </c>
      <c r="I13" s="120">
        <v>7.23</v>
      </c>
      <c r="J13" s="117">
        <v>495</v>
      </c>
      <c r="K13" s="120">
        <v>6.73</v>
      </c>
      <c r="L13" s="124">
        <v>495</v>
      </c>
      <c r="M13" s="69">
        <v>8.53</v>
      </c>
      <c r="N13" s="124">
        <v>420</v>
      </c>
      <c r="O13" s="69">
        <v>8.03</v>
      </c>
      <c r="P13" s="117">
        <v>481</v>
      </c>
      <c r="Q13" s="69">
        <v>8.63</v>
      </c>
      <c r="R13" s="117">
        <v>418</v>
      </c>
      <c r="S13" s="69">
        <v>8</v>
      </c>
      <c r="T13" s="122">
        <v>493</v>
      </c>
      <c r="U13" s="69">
        <v>4.09</v>
      </c>
      <c r="V13" s="117">
        <v>25</v>
      </c>
      <c r="W13" s="69">
        <v>4.53</v>
      </c>
      <c r="X13" s="123">
        <v>275</v>
      </c>
      <c r="Y13" s="124">
        <f t="shared" si="0"/>
        <v>260</v>
      </c>
    </row>
    <row r="14" spans="1:25" ht="12.75">
      <c r="A14" s="69">
        <v>5.63</v>
      </c>
      <c r="B14" s="117">
        <v>487</v>
      </c>
      <c r="C14" s="69">
        <v>6.67</v>
      </c>
      <c r="D14" s="117">
        <v>490</v>
      </c>
      <c r="E14" s="130">
        <v>21670</v>
      </c>
      <c r="F14" s="117">
        <v>494</v>
      </c>
      <c r="G14" s="69">
        <v>7.78</v>
      </c>
      <c r="H14" s="117">
        <v>435</v>
      </c>
      <c r="I14" s="120">
        <v>7.24</v>
      </c>
      <c r="J14" s="117">
        <v>495</v>
      </c>
      <c r="K14" s="120">
        <v>6.74</v>
      </c>
      <c r="L14" s="124">
        <v>495</v>
      </c>
      <c r="M14" s="69">
        <v>8.54</v>
      </c>
      <c r="N14" s="124">
        <v>419</v>
      </c>
      <c r="O14" s="69">
        <v>8.04</v>
      </c>
      <c r="P14" s="117">
        <v>481</v>
      </c>
      <c r="Q14" s="69">
        <v>8.64</v>
      </c>
      <c r="R14" s="117">
        <v>418</v>
      </c>
      <c r="S14" s="69">
        <v>8.01</v>
      </c>
      <c r="T14" s="122">
        <v>492</v>
      </c>
      <c r="U14" s="69">
        <v>4.14</v>
      </c>
      <c r="V14" s="117">
        <v>25</v>
      </c>
      <c r="W14" s="69">
        <v>4.56</v>
      </c>
      <c r="X14" s="123">
        <v>276</v>
      </c>
      <c r="Y14" s="124">
        <f t="shared" si="0"/>
        <v>261</v>
      </c>
    </row>
    <row r="15" spans="1:25" ht="12.75">
      <c r="A15" s="69">
        <v>5.64</v>
      </c>
      <c r="B15" s="117">
        <v>486</v>
      </c>
      <c r="C15" s="69">
        <v>6.68</v>
      </c>
      <c r="D15" s="117">
        <v>489</v>
      </c>
      <c r="E15" s="130">
        <v>21671</v>
      </c>
      <c r="F15" s="117">
        <v>493</v>
      </c>
      <c r="G15" s="69">
        <v>7.79</v>
      </c>
      <c r="H15" s="117">
        <v>434</v>
      </c>
      <c r="I15" s="120">
        <v>7.25</v>
      </c>
      <c r="J15" s="117">
        <v>494</v>
      </c>
      <c r="K15" s="120">
        <v>6.75</v>
      </c>
      <c r="L15" s="124">
        <v>494</v>
      </c>
      <c r="M15" s="69">
        <v>8.55</v>
      </c>
      <c r="N15" s="124">
        <v>418</v>
      </c>
      <c r="O15" s="69">
        <v>8.05</v>
      </c>
      <c r="P15" s="117">
        <v>480</v>
      </c>
      <c r="Q15" s="69">
        <v>8.65</v>
      </c>
      <c r="R15" s="117">
        <v>417</v>
      </c>
      <c r="S15" s="69">
        <v>8.02</v>
      </c>
      <c r="T15" s="122">
        <v>491</v>
      </c>
      <c r="U15" s="69">
        <v>4.15</v>
      </c>
      <c r="V15" s="117">
        <v>30</v>
      </c>
      <c r="W15" s="69">
        <v>4.59</v>
      </c>
      <c r="X15" s="123">
        <v>277</v>
      </c>
      <c r="Y15" s="124">
        <f t="shared" si="0"/>
        <v>262</v>
      </c>
    </row>
    <row r="16" spans="1:25" ht="12.75">
      <c r="A16" s="69">
        <v>5.65</v>
      </c>
      <c r="B16" s="117">
        <v>484</v>
      </c>
      <c r="C16" s="69">
        <v>6.69</v>
      </c>
      <c r="D16" s="117">
        <v>488</v>
      </c>
      <c r="E16" s="130">
        <v>21700</v>
      </c>
      <c r="F16" s="117">
        <v>493</v>
      </c>
      <c r="G16" s="69">
        <v>7.8</v>
      </c>
      <c r="H16" s="117">
        <v>434</v>
      </c>
      <c r="I16" s="120">
        <v>7.26</v>
      </c>
      <c r="J16" s="117">
        <v>494</v>
      </c>
      <c r="K16" s="120">
        <v>6.76</v>
      </c>
      <c r="L16" s="124">
        <v>494</v>
      </c>
      <c r="M16" s="69">
        <v>8.56</v>
      </c>
      <c r="N16" s="124">
        <v>417</v>
      </c>
      <c r="O16" s="69">
        <v>8.06</v>
      </c>
      <c r="P16" s="117">
        <v>480</v>
      </c>
      <c r="Q16" s="69">
        <v>8.66</v>
      </c>
      <c r="R16" s="117">
        <v>416</v>
      </c>
      <c r="S16" s="69">
        <v>8.03</v>
      </c>
      <c r="T16" s="122">
        <v>490</v>
      </c>
      <c r="U16" s="69">
        <v>4.21</v>
      </c>
      <c r="V16" s="117">
        <v>30</v>
      </c>
      <c r="W16" s="69">
        <v>4.62</v>
      </c>
      <c r="X16" s="123">
        <v>278</v>
      </c>
      <c r="Y16" s="124">
        <f t="shared" si="0"/>
        <v>263</v>
      </c>
    </row>
    <row r="17" spans="1:25" ht="12.75">
      <c r="A17" s="69">
        <v>5.66</v>
      </c>
      <c r="B17" s="117">
        <v>483</v>
      </c>
      <c r="C17" s="69">
        <v>6.7</v>
      </c>
      <c r="D17" s="117">
        <v>487</v>
      </c>
      <c r="E17" s="130">
        <v>21701</v>
      </c>
      <c r="F17" s="117">
        <v>492</v>
      </c>
      <c r="G17" s="69">
        <v>7.81</v>
      </c>
      <c r="H17" s="117">
        <v>433</v>
      </c>
      <c r="I17" s="120">
        <v>7.27</v>
      </c>
      <c r="J17" s="117">
        <v>493</v>
      </c>
      <c r="K17" s="120">
        <v>6.77</v>
      </c>
      <c r="L17" s="124">
        <v>493</v>
      </c>
      <c r="M17" s="69">
        <v>8.57</v>
      </c>
      <c r="N17" s="124">
        <v>417</v>
      </c>
      <c r="O17" s="69">
        <v>8.07</v>
      </c>
      <c r="P17" s="117">
        <v>479</v>
      </c>
      <c r="Q17" s="69">
        <v>8.67</v>
      </c>
      <c r="R17" s="117">
        <v>416</v>
      </c>
      <c r="S17" s="69">
        <v>8.04</v>
      </c>
      <c r="T17" s="122">
        <v>489</v>
      </c>
      <c r="U17" s="69">
        <v>4.22</v>
      </c>
      <c r="V17" s="117">
        <v>35</v>
      </c>
      <c r="W17" s="69">
        <v>4.65</v>
      </c>
      <c r="X17" s="123">
        <v>279</v>
      </c>
      <c r="Y17" s="124">
        <f t="shared" si="0"/>
        <v>264</v>
      </c>
    </row>
    <row r="18" spans="1:25" ht="12.75">
      <c r="A18" s="69">
        <v>5.67</v>
      </c>
      <c r="B18" s="117">
        <v>482</v>
      </c>
      <c r="C18" s="69">
        <v>6.71</v>
      </c>
      <c r="D18" s="117">
        <v>486</v>
      </c>
      <c r="E18" s="130">
        <v>21720</v>
      </c>
      <c r="F18" s="117">
        <v>492</v>
      </c>
      <c r="G18" s="69">
        <v>7.82</v>
      </c>
      <c r="H18" s="117">
        <v>432</v>
      </c>
      <c r="I18" s="120">
        <v>7.28</v>
      </c>
      <c r="J18" s="117">
        <v>493</v>
      </c>
      <c r="K18" s="120">
        <v>6.78</v>
      </c>
      <c r="L18" s="124">
        <v>493</v>
      </c>
      <c r="M18" s="69">
        <v>8.58</v>
      </c>
      <c r="N18" s="124">
        <v>416</v>
      </c>
      <c r="O18" s="69">
        <v>8.08</v>
      </c>
      <c r="P18" s="117">
        <v>478</v>
      </c>
      <c r="Q18" s="69">
        <v>8.68</v>
      </c>
      <c r="R18" s="117">
        <v>415</v>
      </c>
      <c r="S18" s="69">
        <v>8.05</v>
      </c>
      <c r="T18" s="122">
        <v>488</v>
      </c>
      <c r="U18" s="69">
        <v>4.29</v>
      </c>
      <c r="V18" s="117">
        <v>35</v>
      </c>
      <c r="W18" s="69">
        <v>4.69</v>
      </c>
      <c r="X18" s="123">
        <v>280</v>
      </c>
      <c r="Y18" s="124">
        <f t="shared" si="0"/>
        <v>265</v>
      </c>
    </row>
    <row r="19" spans="1:25" ht="12.75">
      <c r="A19" s="69">
        <v>5.68</v>
      </c>
      <c r="B19" s="117">
        <v>481</v>
      </c>
      <c r="C19" s="69">
        <v>6.72</v>
      </c>
      <c r="D19" s="117">
        <v>485</v>
      </c>
      <c r="E19" s="130">
        <v>21721</v>
      </c>
      <c r="F19" s="117">
        <v>491</v>
      </c>
      <c r="G19" s="69">
        <v>7.83</v>
      </c>
      <c r="H19" s="117">
        <v>431</v>
      </c>
      <c r="I19" s="120">
        <v>7.29</v>
      </c>
      <c r="J19" s="117">
        <v>492</v>
      </c>
      <c r="K19" s="120">
        <v>6.79</v>
      </c>
      <c r="L19" s="124">
        <v>492</v>
      </c>
      <c r="M19" s="69">
        <v>8.59</v>
      </c>
      <c r="N19" s="124">
        <v>416</v>
      </c>
      <c r="O19" s="69">
        <v>8.09</v>
      </c>
      <c r="P19" s="117">
        <v>478</v>
      </c>
      <c r="Q19" s="69">
        <v>8.69</v>
      </c>
      <c r="R19" s="117">
        <v>415</v>
      </c>
      <c r="S19" s="69">
        <v>8.06</v>
      </c>
      <c r="T19" s="122">
        <v>487</v>
      </c>
      <c r="U19" s="69">
        <v>4.28</v>
      </c>
      <c r="V19" s="117">
        <v>40</v>
      </c>
      <c r="W19" s="69">
        <v>4.72</v>
      </c>
      <c r="X19" s="123">
        <v>281</v>
      </c>
      <c r="Y19" s="124">
        <f t="shared" si="0"/>
        <v>266</v>
      </c>
    </row>
    <row r="20" spans="1:25" ht="12.75">
      <c r="A20" s="69">
        <v>5.69</v>
      </c>
      <c r="B20" s="117">
        <v>480</v>
      </c>
      <c r="C20" s="69">
        <v>6.73</v>
      </c>
      <c r="D20" s="117">
        <v>484</v>
      </c>
      <c r="E20" s="130">
        <v>21750</v>
      </c>
      <c r="F20" s="117">
        <v>491</v>
      </c>
      <c r="G20" s="69">
        <v>7.84</v>
      </c>
      <c r="H20" s="117">
        <v>430</v>
      </c>
      <c r="I20" s="120">
        <v>7.3</v>
      </c>
      <c r="J20" s="117">
        <v>492</v>
      </c>
      <c r="K20" s="120">
        <v>6.8</v>
      </c>
      <c r="L20" s="124">
        <v>492</v>
      </c>
      <c r="M20" s="69">
        <v>8.6</v>
      </c>
      <c r="N20" s="124">
        <v>415</v>
      </c>
      <c r="O20" s="69">
        <v>8.1</v>
      </c>
      <c r="P20" s="117">
        <v>477</v>
      </c>
      <c r="Q20" s="69">
        <v>8.7</v>
      </c>
      <c r="R20" s="117">
        <v>414</v>
      </c>
      <c r="S20" s="69">
        <v>8.07</v>
      </c>
      <c r="T20" s="122">
        <v>486</v>
      </c>
      <c r="U20" s="69">
        <v>4.34</v>
      </c>
      <c r="V20" s="117">
        <v>40</v>
      </c>
      <c r="W20" s="69">
        <v>4.75</v>
      </c>
      <c r="X20" s="123">
        <v>282</v>
      </c>
      <c r="Y20" s="124">
        <f t="shared" si="0"/>
        <v>267</v>
      </c>
    </row>
    <row r="21" spans="1:25" ht="12.75">
      <c r="A21" s="69">
        <v>5.7</v>
      </c>
      <c r="B21" s="117">
        <v>478</v>
      </c>
      <c r="C21" s="69">
        <v>6.74</v>
      </c>
      <c r="D21" s="117">
        <v>483</v>
      </c>
      <c r="E21" s="130">
        <v>21751</v>
      </c>
      <c r="F21" s="117">
        <v>490</v>
      </c>
      <c r="G21" s="69">
        <v>7.85</v>
      </c>
      <c r="H21" s="117">
        <v>429</v>
      </c>
      <c r="I21" s="120">
        <v>7.31</v>
      </c>
      <c r="J21" s="117">
        <v>491</v>
      </c>
      <c r="K21" s="120">
        <v>6.81</v>
      </c>
      <c r="L21" s="124">
        <v>491</v>
      </c>
      <c r="M21" s="69">
        <v>8.61</v>
      </c>
      <c r="N21" s="124">
        <v>414</v>
      </c>
      <c r="O21" s="69">
        <v>8.11</v>
      </c>
      <c r="P21" s="117">
        <v>477</v>
      </c>
      <c r="Q21" s="69">
        <v>8.71</v>
      </c>
      <c r="R21" s="117">
        <v>413</v>
      </c>
      <c r="S21" s="69">
        <v>8.08</v>
      </c>
      <c r="T21" s="122">
        <v>486</v>
      </c>
      <c r="U21" s="69">
        <v>4.35</v>
      </c>
      <c r="V21" s="117">
        <v>45</v>
      </c>
      <c r="W21" s="69">
        <v>4.78</v>
      </c>
      <c r="X21" s="123">
        <v>283</v>
      </c>
      <c r="Y21" s="124">
        <f t="shared" si="0"/>
        <v>268</v>
      </c>
    </row>
    <row r="22" spans="1:25" ht="12.75">
      <c r="A22" s="69">
        <v>5.71</v>
      </c>
      <c r="B22" s="117">
        <v>477</v>
      </c>
      <c r="C22" s="69">
        <v>6.75</v>
      </c>
      <c r="D22" s="117">
        <v>482</v>
      </c>
      <c r="E22" s="130">
        <v>21780</v>
      </c>
      <c r="F22" s="117">
        <v>490</v>
      </c>
      <c r="G22" s="69">
        <v>7.86</v>
      </c>
      <c r="H22" s="117">
        <v>428</v>
      </c>
      <c r="I22" s="120">
        <v>7.32</v>
      </c>
      <c r="J22" s="117">
        <v>491</v>
      </c>
      <c r="K22" s="120">
        <v>6.82</v>
      </c>
      <c r="L22" s="124">
        <v>491</v>
      </c>
      <c r="M22" s="69">
        <v>8.62</v>
      </c>
      <c r="N22" s="124">
        <v>414</v>
      </c>
      <c r="O22" s="69">
        <v>8.12</v>
      </c>
      <c r="P22" s="117">
        <v>476</v>
      </c>
      <c r="Q22" s="69">
        <v>8.72</v>
      </c>
      <c r="R22" s="117">
        <v>412</v>
      </c>
      <c r="S22" s="69">
        <v>8.09</v>
      </c>
      <c r="T22" s="122">
        <v>485</v>
      </c>
      <c r="U22" s="69">
        <v>4.41</v>
      </c>
      <c r="V22" s="117">
        <v>45</v>
      </c>
      <c r="W22" s="69">
        <v>4.82</v>
      </c>
      <c r="X22" s="123">
        <v>284</v>
      </c>
      <c r="Y22" s="124">
        <f t="shared" si="0"/>
        <v>269</v>
      </c>
    </row>
    <row r="23" spans="1:25" ht="12.75">
      <c r="A23" s="69">
        <v>5.72</v>
      </c>
      <c r="B23" s="117">
        <v>476</v>
      </c>
      <c r="C23" s="69">
        <v>6.76</v>
      </c>
      <c r="D23" s="117">
        <v>481</v>
      </c>
      <c r="E23" s="130">
        <v>21781</v>
      </c>
      <c r="F23" s="117">
        <v>489</v>
      </c>
      <c r="G23" s="69">
        <v>7.87</v>
      </c>
      <c r="H23" s="117">
        <v>428</v>
      </c>
      <c r="I23" s="120">
        <v>7.33</v>
      </c>
      <c r="J23" s="117">
        <v>490</v>
      </c>
      <c r="K23" s="120">
        <v>6.83</v>
      </c>
      <c r="L23" s="124">
        <v>490</v>
      </c>
      <c r="M23" s="69">
        <v>8.63</v>
      </c>
      <c r="N23" s="124">
        <v>413</v>
      </c>
      <c r="O23" s="69">
        <v>8.13</v>
      </c>
      <c r="P23" s="117">
        <v>476</v>
      </c>
      <c r="Q23" s="69">
        <v>8.73</v>
      </c>
      <c r="R23" s="117">
        <v>411</v>
      </c>
      <c r="S23" s="69">
        <v>8.1</v>
      </c>
      <c r="T23" s="122">
        <v>485</v>
      </c>
      <c r="U23" s="69">
        <v>4.42</v>
      </c>
      <c r="V23" s="117">
        <v>50</v>
      </c>
      <c r="W23" s="69">
        <v>4.86</v>
      </c>
      <c r="X23" s="123">
        <v>285</v>
      </c>
      <c r="Y23" s="124">
        <f t="shared" si="0"/>
        <v>270</v>
      </c>
    </row>
    <row r="24" spans="1:25" ht="12.75">
      <c r="A24" s="69">
        <v>5.73</v>
      </c>
      <c r="B24" s="117">
        <v>475</v>
      </c>
      <c r="C24" s="69">
        <v>6.77</v>
      </c>
      <c r="D24" s="117">
        <v>480</v>
      </c>
      <c r="E24" s="130">
        <v>21810</v>
      </c>
      <c r="F24" s="117">
        <v>489</v>
      </c>
      <c r="G24" s="69">
        <v>7.88</v>
      </c>
      <c r="H24" s="117">
        <v>427</v>
      </c>
      <c r="I24" s="120">
        <v>7.34</v>
      </c>
      <c r="J24" s="117">
        <v>490</v>
      </c>
      <c r="K24" s="120">
        <v>6.84</v>
      </c>
      <c r="L24" s="124">
        <v>490</v>
      </c>
      <c r="M24" s="69">
        <v>8.64</v>
      </c>
      <c r="N24" s="124">
        <v>412</v>
      </c>
      <c r="O24" s="69">
        <v>8.14</v>
      </c>
      <c r="P24" s="117">
        <v>475</v>
      </c>
      <c r="Q24" s="69">
        <v>8.74</v>
      </c>
      <c r="R24" s="117">
        <v>411</v>
      </c>
      <c r="S24" s="69">
        <v>8.11</v>
      </c>
      <c r="T24" s="122">
        <v>484</v>
      </c>
      <c r="U24" s="69">
        <v>4.48</v>
      </c>
      <c r="V24" s="117">
        <v>50</v>
      </c>
      <c r="W24" s="69">
        <v>4.89</v>
      </c>
      <c r="X24" s="123">
        <v>286</v>
      </c>
      <c r="Y24" s="124">
        <f t="shared" si="0"/>
        <v>271</v>
      </c>
    </row>
    <row r="25" spans="1:25" ht="12.75">
      <c r="A25" s="69">
        <v>5.74</v>
      </c>
      <c r="B25" s="117">
        <v>473</v>
      </c>
      <c r="C25" s="69">
        <v>6.78</v>
      </c>
      <c r="D25" s="117">
        <v>479</v>
      </c>
      <c r="E25" s="130">
        <v>21811</v>
      </c>
      <c r="F25" s="117">
        <v>488</v>
      </c>
      <c r="G25" s="69">
        <v>7.89</v>
      </c>
      <c r="H25" s="117">
        <v>426</v>
      </c>
      <c r="I25" s="120">
        <v>7.35</v>
      </c>
      <c r="J25" s="117">
        <v>489</v>
      </c>
      <c r="K25" s="120">
        <v>6.85</v>
      </c>
      <c r="L25" s="124">
        <v>489</v>
      </c>
      <c r="M25" s="69">
        <v>8.65</v>
      </c>
      <c r="N25" s="124">
        <v>411</v>
      </c>
      <c r="O25" s="69">
        <v>8.15</v>
      </c>
      <c r="P25" s="117">
        <v>474</v>
      </c>
      <c r="Q25" s="69">
        <v>8.75</v>
      </c>
      <c r="R25" s="117">
        <v>410</v>
      </c>
      <c r="S25" s="69">
        <v>8.12</v>
      </c>
      <c r="T25" s="122">
        <v>484</v>
      </c>
      <c r="U25" s="69">
        <v>4.49</v>
      </c>
      <c r="V25" s="117">
        <v>55</v>
      </c>
      <c r="W25" s="69">
        <v>4.93</v>
      </c>
      <c r="X25" s="123">
        <v>287</v>
      </c>
      <c r="Y25" s="124">
        <f t="shared" si="0"/>
        <v>272</v>
      </c>
    </row>
    <row r="26" spans="1:25" ht="12.75">
      <c r="A26" s="69">
        <v>5.75</v>
      </c>
      <c r="B26" s="117">
        <v>472</v>
      </c>
      <c r="C26" s="69">
        <v>6.79</v>
      </c>
      <c r="D26" s="117">
        <v>478</v>
      </c>
      <c r="E26" s="130">
        <v>21840</v>
      </c>
      <c r="F26" s="117">
        <v>488</v>
      </c>
      <c r="G26" s="69">
        <v>7.9</v>
      </c>
      <c r="H26" s="117">
        <v>426</v>
      </c>
      <c r="I26" s="120">
        <v>7.36</v>
      </c>
      <c r="J26" s="117">
        <v>488</v>
      </c>
      <c r="K26" s="120">
        <v>6.86</v>
      </c>
      <c r="L26" s="124">
        <v>488</v>
      </c>
      <c r="M26" s="69">
        <v>8.66</v>
      </c>
      <c r="N26" s="124">
        <v>410</v>
      </c>
      <c r="O26" s="69">
        <v>8.16</v>
      </c>
      <c r="P26" s="117">
        <v>473</v>
      </c>
      <c r="Q26" s="69">
        <v>8.76</v>
      </c>
      <c r="R26" s="117">
        <v>409</v>
      </c>
      <c r="S26" s="69">
        <v>8.13</v>
      </c>
      <c r="T26" s="122">
        <v>483</v>
      </c>
      <c r="U26" s="69">
        <v>4.56</v>
      </c>
      <c r="V26" s="117">
        <v>55</v>
      </c>
      <c r="W26" s="69">
        <v>4.96</v>
      </c>
      <c r="X26" s="123">
        <v>288</v>
      </c>
      <c r="Y26" s="124">
        <f t="shared" si="0"/>
        <v>273</v>
      </c>
    </row>
    <row r="27" spans="1:25" ht="12.75">
      <c r="A27" s="69">
        <v>5.76</v>
      </c>
      <c r="B27" s="117">
        <v>471</v>
      </c>
      <c r="C27" s="69">
        <v>6.8</v>
      </c>
      <c r="D27" s="117">
        <v>477</v>
      </c>
      <c r="E27" s="130">
        <v>21841</v>
      </c>
      <c r="F27" s="117">
        <v>487</v>
      </c>
      <c r="G27" s="69">
        <v>7.91</v>
      </c>
      <c r="H27" s="117">
        <v>425</v>
      </c>
      <c r="I27" s="120">
        <v>7.37</v>
      </c>
      <c r="J27" s="117">
        <v>487</v>
      </c>
      <c r="K27" s="120">
        <v>6.87</v>
      </c>
      <c r="L27" s="124">
        <v>487</v>
      </c>
      <c r="M27" s="69">
        <v>8.67</v>
      </c>
      <c r="N27" s="124">
        <v>410</v>
      </c>
      <c r="O27" s="69">
        <v>8.17</v>
      </c>
      <c r="P27" s="117">
        <v>473</v>
      </c>
      <c r="Q27" s="69">
        <v>8.77</v>
      </c>
      <c r="R27" s="117">
        <v>409</v>
      </c>
      <c r="S27" s="69">
        <v>8.14</v>
      </c>
      <c r="T27" s="122">
        <v>483</v>
      </c>
      <c r="U27" s="69">
        <v>4.57</v>
      </c>
      <c r="V27" s="117">
        <v>60</v>
      </c>
      <c r="W27" s="69">
        <v>5</v>
      </c>
      <c r="X27" s="123">
        <v>289</v>
      </c>
      <c r="Y27" s="124">
        <f t="shared" si="0"/>
        <v>274</v>
      </c>
    </row>
    <row r="28" spans="1:25" ht="12.75">
      <c r="A28" s="69">
        <v>5.77</v>
      </c>
      <c r="B28" s="117">
        <v>470</v>
      </c>
      <c r="C28" s="69">
        <v>6.81</v>
      </c>
      <c r="D28" s="117">
        <v>476</v>
      </c>
      <c r="E28" s="130">
        <v>21870</v>
      </c>
      <c r="F28" s="117">
        <v>487</v>
      </c>
      <c r="G28" s="69">
        <v>7.92</v>
      </c>
      <c r="H28" s="117">
        <v>424</v>
      </c>
      <c r="I28" s="120">
        <v>7.38</v>
      </c>
      <c r="J28" s="117">
        <v>486</v>
      </c>
      <c r="K28" s="120">
        <v>6.88</v>
      </c>
      <c r="L28" s="124">
        <v>486</v>
      </c>
      <c r="M28" s="69">
        <v>8.68</v>
      </c>
      <c r="N28" s="124">
        <v>409</v>
      </c>
      <c r="O28" s="69">
        <v>8.18</v>
      </c>
      <c r="P28" s="117">
        <v>472</v>
      </c>
      <c r="Q28" s="69">
        <v>8.78</v>
      </c>
      <c r="R28" s="117">
        <v>408</v>
      </c>
      <c r="S28" s="69">
        <v>8.15</v>
      </c>
      <c r="T28" s="122">
        <v>482</v>
      </c>
      <c r="U28" s="69">
        <v>4.64</v>
      </c>
      <c r="V28" s="117">
        <v>60</v>
      </c>
      <c r="W28" s="69">
        <v>5.03</v>
      </c>
      <c r="X28" s="123">
        <v>290</v>
      </c>
      <c r="Y28" s="124">
        <f t="shared" si="0"/>
        <v>275</v>
      </c>
    </row>
    <row r="29" spans="1:25" ht="12.75">
      <c r="A29" s="69">
        <v>5.78</v>
      </c>
      <c r="B29" s="117">
        <v>468</v>
      </c>
      <c r="C29" s="69">
        <v>6.82</v>
      </c>
      <c r="D29" s="117">
        <v>475</v>
      </c>
      <c r="E29" s="130">
        <v>21871</v>
      </c>
      <c r="F29" s="117">
        <v>486</v>
      </c>
      <c r="G29" s="69">
        <v>7.93</v>
      </c>
      <c r="H29" s="117">
        <v>423</v>
      </c>
      <c r="I29" s="120">
        <v>7.39</v>
      </c>
      <c r="J29" s="117">
        <v>485</v>
      </c>
      <c r="K29" s="120">
        <v>6.89</v>
      </c>
      <c r="L29" s="124">
        <v>485</v>
      </c>
      <c r="M29" s="69">
        <v>8.69</v>
      </c>
      <c r="N29" s="124">
        <v>409</v>
      </c>
      <c r="O29" s="69">
        <v>8.19</v>
      </c>
      <c r="P29" s="117">
        <v>472</v>
      </c>
      <c r="Q29" s="69">
        <v>8.79</v>
      </c>
      <c r="R29" s="117">
        <v>408</v>
      </c>
      <c r="S29" s="69">
        <v>8.16</v>
      </c>
      <c r="T29" s="122">
        <v>481</v>
      </c>
      <c r="U29" s="69">
        <v>4.65</v>
      </c>
      <c r="V29" s="117">
        <v>65</v>
      </c>
      <c r="W29" s="69">
        <v>5.07</v>
      </c>
      <c r="X29" s="123">
        <v>291</v>
      </c>
      <c r="Y29" s="124">
        <f t="shared" si="0"/>
        <v>276</v>
      </c>
    </row>
    <row r="30" spans="1:25" ht="12.75">
      <c r="A30" s="69">
        <v>5.79</v>
      </c>
      <c r="B30" s="117">
        <v>467</v>
      </c>
      <c r="C30" s="69">
        <v>6.83</v>
      </c>
      <c r="D30" s="117">
        <v>474</v>
      </c>
      <c r="E30" s="130">
        <v>21890</v>
      </c>
      <c r="F30" s="117">
        <v>486</v>
      </c>
      <c r="G30" s="69">
        <v>7.94</v>
      </c>
      <c r="H30" s="117">
        <v>422</v>
      </c>
      <c r="I30" s="120">
        <v>7.4</v>
      </c>
      <c r="J30" s="117">
        <v>484</v>
      </c>
      <c r="K30" s="120">
        <v>6.9</v>
      </c>
      <c r="L30" s="124">
        <v>484</v>
      </c>
      <c r="M30" s="69">
        <v>8.7</v>
      </c>
      <c r="N30" s="124">
        <v>408</v>
      </c>
      <c r="O30" s="69">
        <v>8.2</v>
      </c>
      <c r="P30" s="117">
        <v>471</v>
      </c>
      <c r="Q30" s="69">
        <v>8.8</v>
      </c>
      <c r="R30" s="117">
        <v>407</v>
      </c>
      <c r="S30" s="69">
        <v>8.17</v>
      </c>
      <c r="T30" s="122">
        <v>480</v>
      </c>
      <c r="U30" s="69">
        <v>4.71</v>
      </c>
      <c r="V30" s="117">
        <v>65</v>
      </c>
      <c r="W30" s="69">
        <v>5.11</v>
      </c>
      <c r="X30" s="123">
        <v>292</v>
      </c>
      <c r="Y30" s="124">
        <f t="shared" si="0"/>
        <v>277</v>
      </c>
    </row>
    <row r="31" spans="1:25" ht="12.75">
      <c r="A31" s="69">
        <v>5.8</v>
      </c>
      <c r="B31" s="117">
        <v>466</v>
      </c>
      <c r="C31" s="69">
        <v>6.84</v>
      </c>
      <c r="D31" s="117">
        <v>473</v>
      </c>
      <c r="E31" s="130">
        <v>21891</v>
      </c>
      <c r="F31" s="117">
        <v>485</v>
      </c>
      <c r="G31" s="69">
        <v>7.95</v>
      </c>
      <c r="H31" s="117">
        <v>421</v>
      </c>
      <c r="I31" s="120">
        <v>7.41</v>
      </c>
      <c r="J31" s="117">
        <v>483</v>
      </c>
      <c r="K31" s="120">
        <v>6.91</v>
      </c>
      <c r="L31" s="124">
        <v>483</v>
      </c>
      <c r="M31" s="69">
        <v>8.71</v>
      </c>
      <c r="N31" s="124">
        <v>407</v>
      </c>
      <c r="O31" s="69">
        <v>8.21</v>
      </c>
      <c r="P31" s="117">
        <v>470</v>
      </c>
      <c r="Q31" s="69">
        <v>8.81</v>
      </c>
      <c r="R31" s="117">
        <v>406</v>
      </c>
      <c r="S31" s="69">
        <v>8.18</v>
      </c>
      <c r="T31" s="122">
        <v>480</v>
      </c>
      <c r="U31" s="69">
        <v>4.72</v>
      </c>
      <c r="V31" s="117">
        <v>70</v>
      </c>
      <c r="W31" s="69">
        <v>5.14</v>
      </c>
      <c r="X31" s="123">
        <v>293</v>
      </c>
      <c r="Y31" s="124">
        <f t="shared" si="0"/>
        <v>278</v>
      </c>
    </row>
    <row r="32" spans="1:25" ht="12.75">
      <c r="A32" s="69">
        <v>5.81</v>
      </c>
      <c r="B32" s="117">
        <v>465</v>
      </c>
      <c r="C32" s="69">
        <v>6.85</v>
      </c>
      <c r="D32" s="117">
        <v>472</v>
      </c>
      <c r="E32" s="130">
        <v>21920</v>
      </c>
      <c r="F32" s="117">
        <v>485</v>
      </c>
      <c r="G32" s="69">
        <v>7.96</v>
      </c>
      <c r="H32" s="117">
        <v>420</v>
      </c>
      <c r="I32" s="120">
        <v>7.42</v>
      </c>
      <c r="J32" s="117">
        <v>482</v>
      </c>
      <c r="K32" s="120">
        <v>6.92</v>
      </c>
      <c r="L32" s="124">
        <v>482</v>
      </c>
      <c r="M32" s="69">
        <v>8.72</v>
      </c>
      <c r="N32" s="121">
        <v>407</v>
      </c>
      <c r="O32" s="69">
        <v>8.22</v>
      </c>
      <c r="P32" s="117">
        <v>469</v>
      </c>
      <c r="Q32" s="69">
        <v>8.82</v>
      </c>
      <c r="R32" s="117">
        <v>405</v>
      </c>
      <c r="S32" s="69">
        <v>8.19</v>
      </c>
      <c r="T32" s="122">
        <v>479</v>
      </c>
      <c r="U32" s="69">
        <v>4.79</v>
      </c>
      <c r="V32" s="117">
        <v>70</v>
      </c>
      <c r="W32" s="69">
        <v>5.17</v>
      </c>
      <c r="X32" s="123">
        <v>294</v>
      </c>
      <c r="Y32" s="124">
        <f t="shared" si="0"/>
        <v>279</v>
      </c>
    </row>
    <row r="33" spans="1:25" ht="12.75">
      <c r="A33" s="69">
        <v>5.82</v>
      </c>
      <c r="B33" s="117">
        <v>463</v>
      </c>
      <c r="C33" s="69">
        <v>6.86</v>
      </c>
      <c r="D33" s="117">
        <v>471</v>
      </c>
      <c r="E33" s="130">
        <v>21921</v>
      </c>
      <c r="F33" s="117">
        <v>484</v>
      </c>
      <c r="G33" s="69">
        <v>7.97</v>
      </c>
      <c r="H33" s="117">
        <v>419</v>
      </c>
      <c r="I33" s="120">
        <v>7.43</v>
      </c>
      <c r="J33" s="117">
        <v>481</v>
      </c>
      <c r="K33" s="120">
        <v>6.93</v>
      </c>
      <c r="L33" s="124">
        <v>481</v>
      </c>
      <c r="M33" s="69">
        <v>8.73</v>
      </c>
      <c r="N33" s="121">
        <v>406</v>
      </c>
      <c r="O33" s="69">
        <v>8.23</v>
      </c>
      <c r="P33" s="117">
        <v>469</v>
      </c>
      <c r="Q33" s="69">
        <v>8.83</v>
      </c>
      <c r="R33" s="117">
        <v>404</v>
      </c>
      <c r="S33" s="69">
        <v>8.2</v>
      </c>
      <c r="T33" s="122">
        <v>479</v>
      </c>
      <c r="U33" s="69">
        <v>4.8</v>
      </c>
      <c r="V33" s="117">
        <v>75</v>
      </c>
      <c r="W33" s="69">
        <v>5.2</v>
      </c>
      <c r="X33" s="123">
        <v>295</v>
      </c>
      <c r="Y33" s="124">
        <f t="shared" si="0"/>
        <v>280</v>
      </c>
    </row>
    <row r="34" spans="1:25" ht="12.75">
      <c r="A34" s="69">
        <v>5.83</v>
      </c>
      <c r="B34" s="117">
        <v>462</v>
      </c>
      <c r="C34" s="69">
        <v>6.87</v>
      </c>
      <c r="D34" s="117">
        <v>470</v>
      </c>
      <c r="E34" s="130">
        <v>21950</v>
      </c>
      <c r="F34" s="117">
        <v>484</v>
      </c>
      <c r="G34" s="69">
        <v>7.98</v>
      </c>
      <c r="H34" s="117">
        <v>418</v>
      </c>
      <c r="I34" s="120">
        <v>7.44</v>
      </c>
      <c r="J34" s="117">
        <v>480</v>
      </c>
      <c r="K34" s="120">
        <v>6.94</v>
      </c>
      <c r="L34" s="124">
        <v>480</v>
      </c>
      <c r="M34" s="69">
        <v>8.74</v>
      </c>
      <c r="N34" s="121">
        <v>405</v>
      </c>
      <c r="O34" s="69">
        <v>8.24</v>
      </c>
      <c r="P34" s="117">
        <v>468</v>
      </c>
      <c r="Q34" s="69">
        <v>8.84</v>
      </c>
      <c r="R34" s="117">
        <v>404</v>
      </c>
      <c r="S34" s="69">
        <v>8.21</v>
      </c>
      <c r="T34" s="122">
        <v>478</v>
      </c>
      <c r="U34" s="69">
        <v>4.86</v>
      </c>
      <c r="V34" s="117">
        <v>75</v>
      </c>
      <c r="W34" s="69">
        <v>5.24</v>
      </c>
      <c r="X34" s="123">
        <v>296</v>
      </c>
      <c r="Y34" s="124">
        <f t="shared" si="0"/>
        <v>281</v>
      </c>
    </row>
    <row r="35" spans="1:25" ht="12.75">
      <c r="A35" s="69">
        <v>5.84</v>
      </c>
      <c r="B35" s="117">
        <v>461</v>
      </c>
      <c r="C35" s="69">
        <v>6.88</v>
      </c>
      <c r="D35" s="117">
        <v>469</v>
      </c>
      <c r="E35" s="130">
        <v>21951</v>
      </c>
      <c r="F35" s="117">
        <v>483</v>
      </c>
      <c r="G35" s="69">
        <v>7.99</v>
      </c>
      <c r="H35" s="117">
        <v>417</v>
      </c>
      <c r="I35" s="120">
        <v>7.45</v>
      </c>
      <c r="J35" s="117">
        <v>479</v>
      </c>
      <c r="K35" s="120">
        <v>6.95</v>
      </c>
      <c r="L35" s="124">
        <v>479</v>
      </c>
      <c r="M35" s="69">
        <v>8.75</v>
      </c>
      <c r="N35" s="121">
        <v>404</v>
      </c>
      <c r="O35" s="69">
        <v>8.25</v>
      </c>
      <c r="P35" s="117">
        <v>467</v>
      </c>
      <c r="Q35" s="69">
        <v>8.85</v>
      </c>
      <c r="R35" s="117">
        <v>403</v>
      </c>
      <c r="S35" s="69">
        <v>8.22</v>
      </c>
      <c r="T35" s="122">
        <v>478</v>
      </c>
      <c r="U35" s="69">
        <v>4.87</v>
      </c>
      <c r="V35" s="117">
        <v>80</v>
      </c>
      <c r="W35" s="69">
        <v>5.28</v>
      </c>
      <c r="X35" s="123">
        <v>297</v>
      </c>
      <c r="Y35" s="124">
        <f t="shared" si="0"/>
        <v>282</v>
      </c>
    </row>
    <row r="36" spans="1:25" ht="12.75">
      <c r="A36" s="69">
        <v>5.85</v>
      </c>
      <c r="B36" s="117">
        <v>460</v>
      </c>
      <c r="C36" s="69">
        <v>6.89</v>
      </c>
      <c r="D36" s="117">
        <v>468</v>
      </c>
      <c r="E36" s="130">
        <v>21980</v>
      </c>
      <c r="F36" s="117">
        <v>483</v>
      </c>
      <c r="G36" s="69">
        <v>8</v>
      </c>
      <c r="H36" s="117">
        <v>417</v>
      </c>
      <c r="I36" s="120">
        <v>7.46</v>
      </c>
      <c r="J36" s="117">
        <v>478</v>
      </c>
      <c r="K36" s="120">
        <v>6.96</v>
      </c>
      <c r="L36" s="124">
        <v>478</v>
      </c>
      <c r="M36" s="69">
        <v>8.76</v>
      </c>
      <c r="N36" s="121">
        <v>403</v>
      </c>
      <c r="O36" s="69">
        <v>8.26</v>
      </c>
      <c r="P36" s="117">
        <v>466</v>
      </c>
      <c r="Q36" s="69">
        <v>8.86</v>
      </c>
      <c r="R36" s="117">
        <v>402</v>
      </c>
      <c r="S36" s="69">
        <v>8.23</v>
      </c>
      <c r="T36" s="122">
        <v>477</v>
      </c>
      <c r="U36" s="69">
        <v>4.94</v>
      </c>
      <c r="V36" s="117">
        <v>80</v>
      </c>
      <c r="W36" s="69">
        <v>5.32</v>
      </c>
      <c r="X36" s="123">
        <v>298</v>
      </c>
      <c r="Y36" s="124">
        <f t="shared" si="0"/>
        <v>283</v>
      </c>
    </row>
    <row r="37" spans="1:25" ht="12.75">
      <c r="A37" s="69">
        <v>5.86</v>
      </c>
      <c r="B37" s="117">
        <v>459</v>
      </c>
      <c r="C37" s="69">
        <v>6.9</v>
      </c>
      <c r="D37" s="117">
        <v>467</v>
      </c>
      <c r="E37" s="130">
        <v>21981</v>
      </c>
      <c r="F37" s="117">
        <v>482</v>
      </c>
      <c r="G37" s="69">
        <v>8.01</v>
      </c>
      <c r="H37" s="117">
        <v>416</v>
      </c>
      <c r="I37" s="120">
        <v>7.47</v>
      </c>
      <c r="J37" s="117">
        <v>477</v>
      </c>
      <c r="K37" s="120">
        <v>6.97</v>
      </c>
      <c r="L37" s="124">
        <v>477</v>
      </c>
      <c r="M37" s="69">
        <v>8.77</v>
      </c>
      <c r="N37" s="121">
        <v>403</v>
      </c>
      <c r="O37" s="69">
        <v>8.27</v>
      </c>
      <c r="P37" s="117">
        <v>466</v>
      </c>
      <c r="Q37" s="69">
        <v>8.87</v>
      </c>
      <c r="R37" s="117">
        <v>402</v>
      </c>
      <c r="S37" s="69">
        <v>8.24</v>
      </c>
      <c r="T37" s="122">
        <v>477</v>
      </c>
      <c r="U37" s="69">
        <v>4.95</v>
      </c>
      <c r="V37" s="117">
        <v>85</v>
      </c>
      <c r="W37" s="69">
        <v>5.36</v>
      </c>
      <c r="X37" s="123">
        <v>299</v>
      </c>
      <c r="Y37" s="124">
        <f t="shared" si="0"/>
        <v>284</v>
      </c>
    </row>
    <row r="38" spans="1:25" ht="12.75">
      <c r="A38" s="69">
        <v>5.87</v>
      </c>
      <c r="B38" s="117">
        <v>458</v>
      </c>
      <c r="C38" s="69">
        <v>6.91</v>
      </c>
      <c r="D38" s="117">
        <v>466</v>
      </c>
      <c r="E38" s="130">
        <v>22010</v>
      </c>
      <c r="F38" s="117">
        <v>482</v>
      </c>
      <c r="G38" s="69">
        <v>8.02</v>
      </c>
      <c r="H38" s="117">
        <v>415</v>
      </c>
      <c r="I38" s="120">
        <v>7.48</v>
      </c>
      <c r="J38" s="117">
        <v>476</v>
      </c>
      <c r="K38" s="120">
        <v>6.98</v>
      </c>
      <c r="L38" s="124">
        <v>476</v>
      </c>
      <c r="M38" s="69">
        <v>8.78</v>
      </c>
      <c r="N38" s="121">
        <v>402</v>
      </c>
      <c r="O38" s="69">
        <v>8.28</v>
      </c>
      <c r="P38" s="117">
        <v>465</v>
      </c>
      <c r="Q38" s="69">
        <v>8.88</v>
      </c>
      <c r="R38" s="117">
        <v>401</v>
      </c>
      <c r="S38" s="69">
        <v>8.25</v>
      </c>
      <c r="T38" s="122">
        <v>476</v>
      </c>
      <c r="U38" s="69">
        <v>5.02</v>
      </c>
      <c r="V38" s="117">
        <v>85</v>
      </c>
      <c r="W38" s="69">
        <v>5.39</v>
      </c>
      <c r="X38" s="123">
        <v>300</v>
      </c>
      <c r="Y38" s="124">
        <f t="shared" si="0"/>
        <v>285</v>
      </c>
    </row>
    <row r="39" spans="1:25" ht="12.75">
      <c r="A39" s="69">
        <v>5.88</v>
      </c>
      <c r="B39" s="117">
        <v>456</v>
      </c>
      <c r="C39" s="69">
        <v>6.92</v>
      </c>
      <c r="D39" s="117">
        <v>465</v>
      </c>
      <c r="E39" s="130">
        <v>22011</v>
      </c>
      <c r="F39" s="117">
        <v>481</v>
      </c>
      <c r="G39" s="69">
        <v>8.03</v>
      </c>
      <c r="H39" s="117">
        <v>414</v>
      </c>
      <c r="I39" s="120">
        <v>7.49</v>
      </c>
      <c r="J39" s="117">
        <v>475</v>
      </c>
      <c r="K39" s="120">
        <v>6.99</v>
      </c>
      <c r="L39" s="124">
        <v>475</v>
      </c>
      <c r="M39" s="69">
        <v>8.79</v>
      </c>
      <c r="N39" s="121">
        <v>402</v>
      </c>
      <c r="O39" s="69">
        <v>8.29</v>
      </c>
      <c r="P39" s="117">
        <v>465</v>
      </c>
      <c r="Q39" s="69">
        <v>8.89</v>
      </c>
      <c r="R39" s="117">
        <v>401</v>
      </c>
      <c r="S39" s="69">
        <v>8.26</v>
      </c>
      <c r="T39" s="122">
        <v>475</v>
      </c>
      <c r="U39" s="69">
        <v>5.03</v>
      </c>
      <c r="V39" s="117">
        <v>90</v>
      </c>
      <c r="W39" s="69">
        <v>5.42</v>
      </c>
      <c r="X39" s="123">
        <v>301</v>
      </c>
      <c r="Y39" s="124">
        <f t="shared" si="0"/>
        <v>286</v>
      </c>
    </row>
    <row r="40" spans="1:25" ht="12.75">
      <c r="A40" s="69">
        <v>5.89</v>
      </c>
      <c r="B40" s="117">
        <v>455</v>
      </c>
      <c r="C40" s="69">
        <v>6.93</v>
      </c>
      <c r="D40" s="117">
        <v>464</v>
      </c>
      <c r="E40" s="130">
        <v>22040</v>
      </c>
      <c r="F40" s="117">
        <v>481</v>
      </c>
      <c r="G40" s="69">
        <v>8.04</v>
      </c>
      <c r="H40" s="117">
        <v>413</v>
      </c>
      <c r="I40" s="120">
        <v>7.5</v>
      </c>
      <c r="J40" s="117">
        <v>474</v>
      </c>
      <c r="K40" s="120">
        <v>7</v>
      </c>
      <c r="L40" s="124">
        <v>474</v>
      </c>
      <c r="M40" s="69">
        <v>8.8</v>
      </c>
      <c r="N40" s="121">
        <v>401</v>
      </c>
      <c r="O40" s="69">
        <v>8.3</v>
      </c>
      <c r="P40" s="117">
        <v>464</v>
      </c>
      <c r="Q40" s="69">
        <v>8.9</v>
      </c>
      <c r="R40" s="117">
        <v>400</v>
      </c>
      <c r="S40" s="69">
        <v>8.27</v>
      </c>
      <c r="T40" s="122">
        <v>474</v>
      </c>
      <c r="U40" s="69">
        <v>5.09</v>
      </c>
      <c r="V40" s="117">
        <v>90</v>
      </c>
      <c r="W40" s="69">
        <v>5.46</v>
      </c>
      <c r="X40" s="123">
        <v>302</v>
      </c>
      <c r="Y40" s="124">
        <f t="shared" si="0"/>
        <v>287</v>
      </c>
    </row>
    <row r="41" spans="1:25" ht="12.75">
      <c r="A41" s="69">
        <v>5.9</v>
      </c>
      <c r="B41" s="117">
        <v>454</v>
      </c>
      <c r="C41" s="69">
        <v>6.94</v>
      </c>
      <c r="D41" s="117">
        <v>463</v>
      </c>
      <c r="E41" s="130">
        <v>22041</v>
      </c>
      <c r="F41" s="117">
        <v>480</v>
      </c>
      <c r="G41" s="69">
        <v>8.05</v>
      </c>
      <c r="H41" s="117">
        <v>412</v>
      </c>
      <c r="I41" s="120">
        <v>7.51</v>
      </c>
      <c r="J41" s="117">
        <v>473</v>
      </c>
      <c r="K41" s="120">
        <v>7.01</v>
      </c>
      <c r="L41" s="124">
        <v>473</v>
      </c>
      <c r="M41" s="69">
        <v>8.81</v>
      </c>
      <c r="N41" s="121">
        <v>400</v>
      </c>
      <c r="O41" s="69">
        <v>8.31</v>
      </c>
      <c r="P41" s="117">
        <v>463</v>
      </c>
      <c r="Q41" s="69">
        <v>8.91</v>
      </c>
      <c r="R41" s="117">
        <v>399</v>
      </c>
      <c r="S41" s="69">
        <v>8.28</v>
      </c>
      <c r="T41" s="122">
        <v>474</v>
      </c>
      <c r="U41" s="69">
        <v>5.1</v>
      </c>
      <c r="V41" s="117">
        <v>95</v>
      </c>
      <c r="W41" s="69">
        <v>5.49</v>
      </c>
      <c r="X41" s="123">
        <v>303</v>
      </c>
      <c r="Y41" s="124">
        <f t="shared" si="0"/>
        <v>288</v>
      </c>
    </row>
    <row r="42" spans="1:25" ht="12.75">
      <c r="A42" s="69">
        <v>5.91</v>
      </c>
      <c r="B42" s="117">
        <v>453</v>
      </c>
      <c r="C42" s="69">
        <v>6.95</v>
      </c>
      <c r="D42" s="117">
        <v>462</v>
      </c>
      <c r="E42" s="130">
        <v>22070</v>
      </c>
      <c r="F42" s="117">
        <v>480</v>
      </c>
      <c r="G42" s="69">
        <v>8.06</v>
      </c>
      <c r="H42" s="117">
        <v>412</v>
      </c>
      <c r="I42" s="120">
        <v>7.52</v>
      </c>
      <c r="J42" s="117">
        <v>472</v>
      </c>
      <c r="K42" s="120">
        <v>7.02</v>
      </c>
      <c r="L42" s="124">
        <v>472</v>
      </c>
      <c r="M42" s="69">
        <v>8.82</v>
      </c>
      <c r="N42" s="121">
        <v>400</v>
      </c>
      <c r="O42" s="69">
        <v>8.32</v>
      </c>
      <c r="P42" s="117">
        <v>462</v>
      </c>
      <c r="Q42" s="69">
        <v>8.92</v>
      </c>
      <c r="R42" s="117">
        <v>399</v>
      </c>
      <c r="S42" s="69">
        <v>8.29</v>
      </c>
      <c r="T42" s="122">
        <v>473</v>
      </c>
      <c r="U42" s="69">
        <v>5.18</v>
      </c>
      <c r="V42" s="117">
        <v>95</v>
      </c>
      <c r="W42" s="69">
        <v>5.53</v>
      </c>
      <c r="X42" s="123">
        <v>304</v>
      </c>
      <c r="Y42" s="124">
        <f t="shared" si="0"/>
        <v>289</v>
      </c>
    </row>
    <row r="43" spans="1:25" ht="12.75">
      <c r="A43" s="69">
        <v>5.92</v>
      </c>
      <c r="B43" s="117">
        <v>452</v>
      </c>
      <c r="C43" s="69">
        <v>6.96</v>
      </c>
      <c r="D43" s="117">
        <v>461</v>
      </c>
      <c r="E43" s="130">
        <v>22071</v>
      </c>
      <c r="F43" s="117">
        <v>479</v>
      </c>
      <c r="G43" s="69">
        <v>8.07</v>
      </c>
      <c r="H43" s="117">
        <v>411</v>
      </c>
      <c r="I43" s="120">
        <v>7.53</v>
      </c>
      <c r="J43" s="117">
        <v>471</v>
      </c>
      <c r="K43" s="120">
        <v>7.03</v>
      </c>
      <c r="L43" s="124">
        <v>471</v>
      </c>
      <c r="M43" s="69">
        <v>8.83</v>
      </c>
      <c r="N43" s="121">
        <v>399</v>
      </c>
      <c r="O43" s="69">
        <v>8.33</v>
      </c>
      <c r="P43" s="117">
        <v>461</v>
      </c>
      <c r="Q43" s="69">
        <v>8.93</v>
      </c>
      <c r="R43" s="117">
        <v>398</v>
      </c>
      <c r="S43" s="69">
        <v>8.3</v>
      </c>
      <c r="T43" s="122">
        <v>473</v>
      </c>
      <c r="U43" s="69">
        <v>5.19</v>
      </c>
      <c r="V43" s="117">
        <v>100</v>
      </c>
      <c r="W43" s="69">
        <v>5.57</v>
      </c>
      <c r="X43" s="123">
        <v>305</v>
      </c>
      <c r="Y43" s="124">
        <f t="shared" si="0"/>
        <v>290</v>
      </c>
    </row>
    <row r="44" spans="1:25" ht="12.75">
      <c r="A44" s="69">
        <v>5.93</v>
      </c>
      <c r="B44" s="117">
        <v>451</v>
      </c>
      <c r="C44" s="69">
        <v>6.97</v>
      </c>
      <c r="D44" s="117">
        <v>460</v>
      </c>
      <c r="E44" s="130">
        <v>22100</v>
      </c>
      <c r="F44" s="117">
        <v>479</v>
      </c>
      <c r="G44" s="69">
        <v>8.08</v>
      </c>
      <c r="H44" s="117">
        <v>410</v>
      </c>
      <c r="I44" s="120">
        <v>7.54</v>
      </c>
      <c r="J44" s="117">
        <v>470</v>
      </c>
      <c r="K44" s="120">
        <v>7.04</v>
      </c>
      <c r="L44" s="124">
        <v>470</v>
      </c>
      <c r="M44" s="69">
        <v>8.84</v>
      </c>
      <c r="N44" s="121">
        <v>398</v>
      </c>
      <c r="O44" s="69">
        <v>8.34</v>
      </c>
      <c r="P44" s="117">
        <v>461</v>
      </c>
      <c r="Q44" s="69">
        <v>8.94</v>
      </c>
      <c r="R44" s="117">
        <v>398</v>
      </c>
      <c r="S44" s="69">
        <v>8.31</v>
      </c>
      <c r="T44" s="122">
        <v>472</v>
      </c>
      <c r="U44" s="69">
        <v>5.24</v>
      </c>
      <c r="V44" s="117">
        <v>100</v>
      </c>
      <c r="W44" s="69">
        <v>5.61</v>
      </c>
      <c r="X44" s="123">
        <v>306</v>
      </c>
      <c r="Y44" s="124">
        <f t="shared" si="0"/>
        <v>291</v>
      </c>
    </row>
    <row r="45" spans="1:25" ht="12.75">
      <c r="A45" s="69">
        <v>5.94</v>
      </c>
      <c r="B45" s="117">
        <v>450</v>
      </c>
      <c r="C45" s="69">
        <v>6.98</v>
      </c>
      <c r="D45" s="117">
        <v>459</v>
      </c>
      <c r="E45" s="130">
        <v>22101</v>
      </c>
      <c r="F45" s="117">
        <v>478</v>
      </c>
      <c r="G45" s="69">
        <v>8.09</v>
      </c>
      <c r="H45" s="117">
        <v>410</v>
      </c>
      <c r="I45" s="120">
        <v>7.55</v>
      </c>
      <c r="J45" s="117">
        <v>469</v>
      </c>
      <c r="K45" s="120">
        <v>7.05</v>
      </c>
      <c r="L45" s="124">
        <v>469</v>
      </c>
      <c r="M45" s="69">
        <v>8.85</v>
      </c>
      <c r="N45" s="121">
        <v>397</v>
      </c>
      <c r="O45" s="69">
        <v>8.35</v>
      </c>
      <c r="P45" s="117">
        <v>460</v>
      </c>
      <c r="Q45" s="69">
        <v>8.95</v>
      </c>
      <c r="R45" s="117">
        <v>397</v>
      </c>
      <c r="S45" s="69">
        <v>8.32</v>
      </c>
      <c r="T45" s="122">
        <v>472</v>
      </c>
      <c r="U45" s="69">
        <v>5.25</v>
      </c>
      <c r="V45" s="117">
        <v>105</v>
      </c>
      <c r="W45" s="69">
        <v>5.65</v>
      </c>
      <c r="X45" s="123">
        <v>307</v>
      </c>
      <c r="Y45" s="124">
        <f t="shared" si="0"/>
        <v>292</v>
      </c>
    </row>
    <row r="46" spans="1:25" ht="12.75">
      <c r="A46" s="69">
        <v>5.95</v>
      </c>
      <c r="B46" s="117">
        <v>449</v>
      </c>
      <c r="C46" s="69">
        <v>6.99</v>
      </c>
      <c r="D46" s="117">
        <v>458</v>
      </c>
      <c r="E46" s="130">
        <v>22120</v>
      </c>
      <c r="F46" s="117">
        <v>478</v>
      </c>
      <c r="G46" s="69">
        <v>8.1</v>
      </c>
      <c r="H46" s="117">
        <v>409</v>
      </c>
      <c r="I46" s="120">
        <v>7.56</v>
      </c>
      <c r="J46" s="117">
        <v>468</v>
      </c>
      <c r="K46" s="120">
        <v>7.06</v>
      </c>
      <c r="L46" s="124">
        <v>468</v>
      </c>
      <c r="M46" s="69">
        <v>8.86</v>
      </c>
      <c r="N46" s="121">
        <v>396</v>
      </c>
      <c r="O46" s="69">
        <v>8.36</v>
      </c>
      <c r="P46" s="117">
        <v>460</v>
      </c>
      <c r="Q46" s="69">
        <v>8.96</v>
      </c>
      <c r="R46" s="117">
        <v>396</v>
      </c>
      <c r="S46" s="69">
        <v>8.33</v>
      </c>
      <c r="T46" s="122">
        <v>471</v>
      </c>
      <c r="U46" s="69">
        <v>5.3</v>
      </c>
      <c r="V46" s="117">
        <v>105</v>
      </c>
      <c r="W46" s="69">
        <v>5.69</v>
      </c>
      <c r="X46" s="123">
        <v>308</v>
      </c>
      <c r="Y46" s="124">
        <f t="shared" si="0"/>
        <v>293</v>
      </c>
    </row>
    <row r="47" spans="1:25" ht="12.75">
      <c r="A47" s="69">
        <v>5.96</v>
      </c>
      <c r="B47" s="117">
        <v>448</v>
      </c>
      <c r="C47" s="69">
        <v>7</v>
      </c>
      <c r="D47" s="117">
        <v>457</v>
      </c>
      <c r="E47" s="130">
        <v>22121</v>
      </c>
      <c r="F47" s="117">
        <v>477</v>
      </c>
      <c r="G47" s="69">
        <v>8.11</v>
      </c>
      <c r="H47" s="117">
        <v>408</v>
      </c>
      <c r="I47" s="120">
        <v>7.57</v>
      </c>
      <c r="J47" s="117">
        <v>467</v>
      </c>
      <c r="K47" s="120">
        <v>7.07</v>
      </c>
      <c r="L47" s="124">
        <v>467</v>
      </c>
      <c r="M47" s="69">
        <v>8.87</v>
      </c>
      <c r="N47" s="121">
        <v>396</v>
      </c>
      <c r="O47" s="69">
        <v>8.37</v>
      </c>
      <c r="P47" s="117">
        <v>459</v>
      </c>
      <c r="Q47" s="69">
        <v>8.97</v>
      </c>
      <c r="R47" s="117">
        <v>396</v>
      </c>
      <c r="S47" s="69">
        <v>8.34</v>
      </c>
      <c r="T47" s="122">
        <v>471</v>
      </c>
      <c r="U47" s="69">
        <v>5.31</v>
      </c>
      <c r="V47" s="117">
        <v>110</v>
      </c>
      <c r="W47" s="69">
        <v>5.73</v>
      </c>
      <c r="X47" s="123">
        <v>309</v>
      </c>
      <c r="Y47" s="124">
        <f t="shared" si="0"/>
        <v>294</v>
      </c>
    </row>
    <row r="48" spans="1:25" ht="12.75">
      <c r="A48" s="69">
        <v>5.97</v>
      </c>
      <c r="B48" s="117">
        <v>447</v>
      </c>
      <c r="C48" s="69">
        <v>7.01</v>
      </c>
      <c r="D48" s="117">
        <v>456</v>
      </c>
      <c r="E48" s="130">
        <v>22150</v>
      </c>
      <c r="F48" s="117">
        <v>477</v>
      </c>
      <c r="G48" s="69">
        <v>8.12</v>
      </c>
      <c r="H48" s="117">
        <v>407</v>
      </c>
      <c r="I48" s="120">
        <v>7.58</v>
      </c>
      <c r="J48" s="117">
        <v>466</v>
      </c>
      <c r="K48" s="120">
        <v>7.08</v>
      </c>
      <c r="L48" s="124">
        <v>466</v>
      </c>
      <c r="M48" s="69">
        <v>8.88</v>
      </c>
      <c r="N48" s="121">
        <v>395</v>
      </c>
      <c r="O48" s="69">
        <v>8.38</v>
      </c>
      <c r="P48" s="117">
        <v>458</v>
      </c>
      <c r="Q48" s="69">
        <v>8.98</v>
      </c>
      <c r="R48" s="117">
        <v>395</v>
      </c>
      <c r="S48" s="69">
        <v>8.35</v>
      </c>
      <c r="T48" s="122">
        <v>470</v>
      </c>
      <c r="U48" s="69">
        <v>5.4</v>
      </c>
      <c r="V48" s="117">
        <v>110</v>
      </c>
      <c r="W48" s="69">
        <v>5.77</v>
      </c>
      <c r="X48" s="123">
        <v>310</v>
      </c>
      <c r="Y48" s="124">
        <f t="shared" si="0"/>
        <v>295</v>
      </c>
    </row>
    <row r="49" spans="1:25" ht="12.75">
      <c r="A49" s="69">
        <v>5.98</v>
      </c>
      <c r="B49" s="117">
        <v>446</v>
      </c>
      <c r="C49" s="69">
        <v>7.02</v>
      </c>
      <c r="D49" s="117">
        <v>456</v>
      </c>
      <c r="E49" s="130">
        <v>22151</v>
      </c>
      <c r="F49" s="117">
        <v>476</v>
      </c>
      <c r="G49" s="69">
        <v>8.13</v>
      </c>
      <c r="H49" s="117">
        <v>406</v>
      </c>
      <c r="I49" s="120">
        <v>7.59</v>
      </c>
      <c r="J49" s="117">
        <v>465</v>
      </c>
      <c r="K49" s="120">
        <v>7.09</v>
      </c>
      <c r="L49" s="124">
        <v>465</v>
      </c>
      <c r="M49" s="69">
        <v>8.89</v>
      </c>
      <c r="N49" s="121">
        <v>395</v>
      </c>
      <c r="O49" s="69">
        <v>8.39</v>
      </c>
      <c r="P49" s="117">
        <v>458</v>
      </c>
      <c r="Q49" s="69">
        <v>8.99</v>
      </c>
      <c r="R49" s="117">
        <v>395</v>
      </c>
      <c r="S49" s="69">
        <v>8.36</v>
      </c>
      <c r="T49" s="122">
        <v>469</v>
      </c>
      <c r="U49" s="69">
        <v>5.41</v>
      </c>
      <c r="V49" s="117">
        <v>115</v>
      </c>
      <c r="W49" s="69">
        <v>5.81</v>
      </c>
      <c r="X49" s="123">
        <v>311</v>
      </c>
      <c r="Y49" s="124">
        <f t="shared" si="0"/>
        <v>296</v>
      </c>
    </row>
    <row r="50" spans="1:25" ht="12.75">
      <c r="A50" s="69">
        <v>5.99</v>
      </c>
      <c r="B50" s="117">
        <v>445</v>
      </c>
      <c r="C50" s="69">
        <v>7.03</v>
      </c>
      <c r="D50" s="117">
        <v>455</v>
      </c>
      <c r="E50" s="130">
        <v>22180</v>
      </c>
      <c r="F50" s="117">
        <v>476</v>
      </c>
      <c r="G50" s="69">
        <v>8.14</v>
      </c>
      <c r="H50" s="117">
        <v>405</v>
      </c>
      <c r="I50" s="120">
        <v>7.6</v>
      </c>
      <c r="J50" s="117">
        <v>464</v>
      </c>
      <c r="K50" s="120">
        <v>7.1</v>
      </c>
      <c r="L50" s="124">
        <v>464</v>
      </c>
      <c r="M50" s="69">
        <v>8.9</v>
      </c>
      <c r="N50" s="121">
        <v>394</v>
      </c>
      <c r="O50" s="69">
        <v>8.4</v>
      </c>
      <c r="P50" s="117">
        <v>457</v>
      </c>
      <c r="Q50" s="69">
        <v>9</v>
      </c>
      <c r="R50" s="117">
        <v>394</v>
      </c>
      <c r="S50" s="69">
        <v>8.37</v>
      </c>
      <c r="T50" s="122">
        <v>468</v>
      </c>
      <c r="U50" s="69">
        <v>5.53</v>
      </c>
      <c r="V50" s="117">
        <v>115</v>
      </c>
      <c r="W50" s="69">
        <v>5.85</v>
      </c>
      <c r="X50" s="123">
        <v>312</v>
      </c>
      <c r="Y50" s="124">
        <f t="shared" si="0"/>
        <v>297</v>
      </c>
    </row>
    <row r="51" spans="1:25" ht="12.75">
      <c r="A51" s="69">
        <v>6</v>
      </c>
      <c r="B51" s="117">
        <v>443</v>
      </c>
      <c r="C51" s="69">
        <v>7.04</v>
      </c>
      <c r="D51" s="117">
        <v>454</v>
      </c>
      <c r="E51" s="130">
        <v>22181</v>
      </c>
      <c r="F51" s="117">
        <v>475</v>
      </c>
      <c r="G51" s="69">
        <v>8.15</v>
      </c>
      <c r="H51" s="117">
        <v>404</v>
      </c>
      <c r="I51" s="120">
        <v>7.61</v>
      </c>
      <c r="J51" s="117">
        <v>463</v>
      </c>
      <c r="K51" s="120">
        <v>7.11</v>
      </c>
      <c r="L51" s="124">
        <v>463</v>
      </c>
      <c r="M51" s="69">
        <v>8.91</v>
      </c>
      <c r="N51" s="121">
        <v>393</v>
      </c>
      <c r="O51" s="69">
        <v>8.41</v>
      </c>
      <c r="P51" s="117">
        <v>457</v>
      </c>
      <c r="Q51" s="69">
        <v>9.01</v>
      </c>
      <c r="R51" s="117">
        <v>393</v>
      </c>
      <c r="S51" s="69">
        <v>8.38</v>
      </c>
      <c r="T51" s="122">
        <v>468</v>
      </c>
      <c r="U51" s="69">
        <v>5.54</v>
      </c>
      <c r="V51" s="117">
        <v>120</v>
      </c>
      <c r="W51" s="69">
        <v>5.89</v>
      </c>
      <c r="X51" s="123">
        <v>313</v>
      </c>
      <c r="Y51" s="124">
        <f t="shared" si="0"/>
        <v>298</v>
      </c>
    </row>
    <row r="52" spans="1:25" ht="12.75">
      <c r="A52" s="69">
        <v>6.01</v>
      </c>
      <c r="B52" s="117">
        <v>442</v>
      </c>
      <c r="C52" s="69">
        <v>7.05</v>
      </c>
      <c r="D52" s="117">
        <v>453</v>
      </c>
      <c r="E52" s="130">
        <v>22210</v>
      </c>
      <c r="F52" s="117">
        <v>475</v>
      </c>
      <c r="G52" s="69">
        <v>8.16</v>
      </c>
      <c r="H52" s="117">
        <v>404</v>
      </c>
      <c r="I52" s="120">
        <v>7.62</v>
      </c>
      <c r="J52" s="117">
        <v>462</v>
      </c>
      <c r="K52" s="120">
        <v>7.12</v>
      </c>
      <c r="L52" s="124">
        <v>462</v>
      </c>
      <c r="M52" s="69">
        <v>8.92</v>
      </c>
      <c r="N52" s="121">
        <v>393</v>
      </c>
      <c r="O52" s="69">
        <v>8.42</v>
      </c>
      <c r="P52" s="117">
        <v>456</v>
      </c>
      <c r="Q52" s="69">
        <v>9.02</v>
      </c>
      <c r="R52" s="117">
        <v>393</v>
      </c>
      <c r="S52" s="69">
        <v>8.39</v>
      </c>
      <c r="T52" s="122">
        <v>467</v>
      </c>
      <c r="U52" s="69">
        <v>5.62</v>
      </c>
      <c r="V52" s="117">
        <v>120</v>
      </c>
      <c r="W52" s="69">
        <v>5.93</v>
      </c>
      <c r="X52" s="123">
        <v>314</v>
      </c>
      <c r="Y52" s="124">
        <f t="shared" si="0"/>
        <v>299</v>
      </c>
    </row>
    <row r="53" spans="1:25" ht="12.75">
      <c r="A53" s="69">
        <v>6.02</v>
      </c>
      <c r="B53" s="117">
        <v>441</v>
      </c>
      <c r="C53" s="69">
        <v>7.06</v>
      </c>
      <c r="D53" s="117">
        <v>452</v>
      </c>
      <c r="E53" s="130">
        <v>22211</v>
      </c>
      <c r="F53" s="117">
        <v>474</v>
      </c>
      <c r="G53" s="69">
        <v>8.17</v>
      </c>
      <c r="H53" s="117">
        <v>403</v>
      </c>
      <c r="I53" s="120">
        <v>7.63</v>
      </c>
      <c r="J53" s="117">
        <v>461</v>
      </c>
      <c r="K53" s="120">
        <v>7.13</v>
      </c>
      <c r="L53" s="124">
        <v>461</v>
      </c>
      <c r="M53" s="69">
        <v>8.93</v>
      </c>
      <c r="N53" s="121">
        <v>392</v>
      </c>
      <c r="O53" s="69">
        <v>8.43</v>
      </c>
      <c r="P53" s="117">
        <v>456</v>
      </c>
      <c r="Q53" s="69">
        <v>9.03</v>
      </c>
      <c r="R53" s="117">
        <v>392</v>
      </c>
      <c r="S53" s="69">
        <v>8.4</v>
      </c>
      <c r="T53" s="122">
        <v>467</v>
      </c>
      <c r="U53" s="69">
        <v>5.63</v>
      </c>
      <c r="V53" s="117">
        <v>125</v>
      </c>
      <c r="W53" s="69">
        <v>5.97</v>
      </c>
      <c r="X53" s="123">
        <v>315</v>
      </c>
      <c r="Y53" s="124">
        <f t="shared" si="0"/>
        <v>300</v>
      </c>
    </row>
    <row r="54" spans="1:25" ht="12.75">
      <c r="A54" s="69">
        <v>6.03</v>
      </c>
      <c r="B54" s="117">
        <v>440</v>
      </c>
      <c r="C54" s="69">
        <v>7.07</v>
      </c>
      <c r="D54" s="117">
        <v>451</v>
      </c>
      <c r="E54" s="130">
        <v>22240</v>
      </c>
      <c r="F54" s="117">
        <v>474</v>
      </c>
      <c r="G54" s="69">
        <v>8.18</v>
      </c>
      <c r="H54" s="117">
        <v>402</v>
      </c>
      <c r="I54" s="120">
        <v>7.64</v>
      </c>
      <c r="J54" s="117">
        <v>460</v>
      </c>
      <c r="K54" s="120">
        <v>7.14</v>
      </c>
      <c r="L54" s="124">
        <v>460</v>
      </c>
      <c r="M54" s="69">
        <v>8.94</v>
      </c>
      <c r="N54" s="121">
        <v>392</v>
      </c>
      <c r="O54" s="69">
        <v>8.44</v>
      </c>
      <c r="P54" s="117">
        <v>455</v>
      </c>
      <c r="Q54" s="69">
        <v>9.04</v>
      </c>
      <c r="R54" s="117">
        <v>392</v>
      </c>
      <c r="S54" s="69">
        <v>8.41</v>
      </c>
      <c r="T54" s="122">
        <v>466</v>
      </c>
      <c r="U54" s="69">
        <v>5.71</v>
      </c>
      <c r="V54" s="117">
        <v>125</v>
      </c>
      <c r="W54" s="69">
        <v>6.02</v>
      </c>
      <c r="X54" s="123">
        <v>316</v>
      </c>
      <c r="Y54" s="124">
        <f t="shared" si="0"/>
        <v>301</v>
      </c>
    </row>
    <row r="55" spans="1:25" ht="12.75">
      <c r="A55" s="69">
        <v>6.04</v>
      </c>
      <c r="B55" s="117">
        <v>439</v>
      </c>
      <c r="C55" s="69">
        <v>7.08</v>
      </c>
      <c r="D55" s="117">
        <v>450</v>
      </c>
      <c r="E55" s="130">
        <v>22241</v>
      </c>
      <c r="F55" s="117">
        <v>473</v>
      </c>
      <c r="G55" s="69">
        <v>8.19</v>
      </c>
      <c r="H55" s="117">
        <v>401</v>
      </c>
      <c r="I55" s="120">
        <v>7.65</v>
      </c>
      <c r="J55" s="117">
        <v>459</v>
      </c>
      <c r="K55" s="120">
        <v>7.15</v>
      </c>
      <c r="L55" s="124">
        <v>459</v>
      </c>
      <c r="M55" s="69">
        <v>8.95</v>
      </c>
      <c r="N55" s="121">
        <v>391</v>
      </c>
      <c r="O55" s="69">
        <v>8.45</v>
      </c>
      <c r="P55" s="117">
        <v>454</v>
      </c>
      <c r="Q55" s="69">
        <v>9.05</v>
      </c>
      <c r="R55" s="117">
        <v>391</v>
      </c>
      <c r="S55" s="69">
        <v>8.42</v>
      </c>
      <c r="T55" s="122">
        <v>466</v>
      </c>
      <c r="U55" s="69">
        <v>5.72</v>
      </c>
      <c r="V55" s="117">
        <v>130</v>
      </c>
      <c r="W55" s="69">
        <v>6.06</v>
      </c>
      <c r="X55" s="123">
        <v>317</v>
      </c>
      <c r="Y55" s="124">
        <f t="shared" si="0"/>
        <v>302</v>
      </c>
    </row>
    <row r="56" spans="1:25" ht="12.75">
      <c r="A56" s="69">
        <v>6.05</v>
      </c>
      <c r="B56" s="117">
        <v>438</v>
      </c>
      <c r="C56" s="69">
        <v>7.09</v>
      </c>
      <c r="D56" s="117">
        <v>449</v>
      </c>
      <c r="E56" s="130">
        <v>22270</v>
      </c>
      <c r="F56" s="117">
        <v>473</v>
      </c>
      <c r="G56" s="69">
        <v>8.2</v>
      </c>
      <c r="H56" s="117">
        <v>401</v>
      </c>
      <c r="I56" s="120">
        <v>7.66</v>
      </c>
      <c r="J56" s="117">
        <v>458</v>
      </c>
      <c r="K56" s="120">
        <v>7.15</v>
      </c>
      <c r="L56" s="124">
        <v>458</v>
      </c>
      <c r="M56" s="69">
        <v>8.97</v>
      </c>
      <c r="N56" s="121">
        <v>391</v>
      </c>
      <c r="O56" s="69">
        <v>8.46</v>
      </c>
      <c r="P56" s="117">
        <v>453</v>
      </c>
      <c r="Q56" s="69">
        <v>9.06</v>
      </c>
      <c r="R56" s="117">
        <v>391</v>
      </c>
      <c r="S56" s="69">
        <v>8.43</v>
      </c>
      <c r="T56" s="122">
        <v>465</v>
      </c>
      <c r="U56" s="69">
        <v>5.8</v>
      </c>
      <c r="V56" s="117">
        <v>130</v>
      </c>
      <c r="W56" s="69">
        <v>6.1</v>
      </c>
      <c r="X56" s="123">
        <v>318</v>
      </c>
      <c r="Y56" s="124">
        <f t="shared" si="0"/>
        <v>303</v>
      </c>
    </row>
    <row r="57" spans="1:25" ht="12.75">
      <c r="A57" s="69">
        <v>6.06</v>
      </c>
      <c r="B57" s="117">
        <v>437</v>
      </c>
      <c r="C57" s="69">
        <v>7.1</v>
      </c>
      <c r="D57" s="117">
        <v>448</v>
      </c>
      <c r="E57" s="130">
        <v>22271</v>
      </c>
      <c r="F57" s="117">
        <v>472</v>
      </c>
      <c r="G57" s="69">
        <v>8.21</v>
      </c>
      <c r="H57" s="117">
        <v>400</v>
      </c>
      <c r="I57" s="120">
        <v>7.67</v>
      </c>
      <c r="J57" s="117">
        <v>457</v>
      </c>
      <c r="K57" s="120">
        <v>7.16</v>
      </c>
      <c r="L57" s="124">
        <v>457</v>
      </c>
      <c r="M57" s="69">
        <v>8.98</v>
      </c>
      <c r="N57" s="121">
        <v>390</v>
      </c>
      <c r="O57" s="69">
        <v>8.47</v>
      </c>
      <c r="P57" s="117">
        <v>453</v>
      </c>
      <c r="Q57" s="69">
        <v>9.07</v>
      </c>
      <c r="R57" s="117">
        <v>391</v>
      </c>
      <c r="S57" s="69">
        <v>8.44</v>
      </c>
      <c r="T57" s="122">
        <v>465</v>
      </c>
      <c r="U57" s="69">
        <v>5.81</v>
      </c>
      <c r="V57" s="117">
        <v>135</v>
      </c>
      <c r="W57" s="69">
        <v>6.14</v>
      </c>
      <c r="X57" s="123">
        <v>319</v>
      </c>
      <c r="Y57" s="124">
        <f t="shared" si="0"/>
        <v>304</v>
      </c>
    </row>
    <row r="58" spans="1:25" ht="12.75">
      <c r="A58" s="69">
        <v>6.07</v>
      </c>
      <c r="B58" s="117">
        <v>436</v>
      </c>
      <c r="C58" s="69">
        <v>7.11</v>
      </c>
      <c r="D58" s="117">
        <v>447</v>
      </c>
      <c r="E58" s="130">
        <v>22300</v>
      </c>
      <c r="F58" s="117">
        <v>472</v>
      </c>
      <c r="G58" s="69">
        <v>8.22</v>
      </c>
      <c r="H58" s="117">
        <v>399</v>
      </c>
      <c r="I58" s="120">
        <v>7.68</v>
      </c>
      <c r="J58" s="117">
        <v>456</v>
      </c>
      <c r="K58" s="120">
        <v>7.17</v>
      </c>
      <c r="L58" s="124">
        <v>456</v>
      </c>
      <c r="M58" s="69">
        <v>9</v>
      </c>
      <c r="N58" s="121">
        <v>390</v>
      </c>
      <c r="O58" s="69">
        <v>8.48</v>
      </c>
      <c r="P58" s="117">
        <v>452</v>
      </c>
      <c r="Q58" s="69">
        <v>9.08</v>
      </c>
      <c r="R58" s="117">
        <v>390</v>
      </c>
      <c r="S58" s="69">
        <v>8.45</v>
      </c>
      <c r="T58" s="122">
        <v>464</v>
      </c>
      <c r="U58" s="69">
        <v>5.9</v>
      </c>
      <c r="V58" s="117">
        <v>135</v>
      </c>
      <c r="W58" s="69">
        <v>6.18</v>
      </c>
      <c r="X58" s="123">
        <v>320</v>
      </c>
      <c r="Y58" s="124">
        <f t="shared" si="0"/>
        <v>305</v>
      </c>
    </row>
    <row r="59" spans="1:25" ht="12.75">
      <c r="A59" s="69">
        <v>6.08</v>
      </c>
      <c r="B59" s="117">
        <v>434</v>
      </c>
      <c r="C59" s="69">
        <v>7.12</v>
      </c>
      <c r="D59" s="117">
        <v>446</v>
      </c>
      <c r="E59" s="130">
        <v>22301</v>
      </c>
      <c r="F59" s="117">
        <v>471</v>
      </c>
      <c r="G59" s="69">
        <v>8.23</v>
      </c>
      <c r="H59" s="117">
        <v>398</v>
      </c>
      <c r="I59" s="120">
        <v>7.69</v>
      </c>
      <c r="J59" s="117">
        <v>455</v>
      </c>
      <c r="K59" s="120">
        <v>7.18</v>
      </c>
      <c r="L59" s="124">
        <v>455</v>
      </c>
      <c r="M59" s="69">
        <v>9.01</v>
      </c>
      <c r="N59" s="121">
        <v>389</v>
      </c>
      <c r="O59" s="69">
        <v>8.49</v>
      </c>
      <c r="P59" s="117">
        <v>452</v>
      </c>
      <c r="Q59" s="69">
        <v>9.09</v>
      </c>
      <c r="R59" s="117">
        <v>390</v>
      </c>
      <c r="S59" s="69">
        <v>8.46</v>
      </c>
      <c r="T59" s="122">
        <v>463</v>
      </c>
      <c r="U59" s="69">
        <v>5.91</v>
      </c>
      <c r="V59" s="117">
        <v>140</v>
      </c>
      <c r="W59" s="69">
        <v>6.22</v>
      </c>
      <c r="X59" s="123">
        <v>321</v>
      </c>
      <c r="Y59" s="124">
        <f t="shared" si="0"/>
        <v>306</v>
      </c>
    </row>
    <row r="60" spans="1:25" ht="12.75">
      <c r="A60" s="69">
        <v>6.09</v>
      </c>
      <c r="B60" s="117">
        <v>433</v>
      </c>
      <c r="C60" s="69">
        <v>7.13</v>
      </c>
      <c r="D60" s="117">
        <v>445</v>
      </c>
      <c r="E60" s="130">
        <v>22330</v>
      </c>
      <c r="F60" s="117">
        <v>471</v>
      </c>
      <c r="G60" s="69">
        <v>8.24</v>
      </c>
      <c r="H60" s="117">
        <v>397</v>
      </c>
      <c r="I60" s="120">
        <v>7.7</v>
      </c>
      <c r="J60" s="117">
        <v>454</v>
      </c>
      <c r="K60" s="120">
        <v>7.19</v>
      </c>
      <c r="L60" s="124">
        <v>454</v>
      </c>
      <c r="M60" s="69">
        <v>9.02</v>
      </c>
      <c r="N60" s="121">
        <v>389</v>
      </c>
      <c r="O60" s="69">
        <v>8.5</v>
      </c>
      <c r="P60" s="117">
        <v>451</v>
      </c>
      <c r="Q60" s="69">
        <v>9.1</v>
      </c>
      <c r="R60" s="117">
        <v>390</v>
      </c>
      <c r="S60" s="69">
        <v>8.47</v>
      </c>
      <c r="T60" s="122">
        <v>462</v>
      </c>
      <c r="U60" s="69">
        <v>5.99</v>
      </c>
      <c r="V60" s="117">
        <v>140</v>
      </c>
      <c r="W60" s="69">
        <v>6.27</v>
      </c>
      <c r="X60" s="123">
        <v>322</v>
      </c>
      <c r="Y60" s="124">
        <f t="shared" si="0"/>
        <v>307</v>
      </c>
    </row>
    <row r="61" spans="1:25" ht="12.75">
      <c r="A61" s="69">
        <v>6.1</v>
      </c>
      <c r="B61" s="117">
        <v>432</v>
      </c>
      <c r="C61" s="69">
        <v>7.14</v>
      </c>
      <c r="D61" s="117">
        <v>444</v>
      </c>
      <c r="E61" s="130">
        <v>22331</v>
      </c>
      <c r="F61" s="117">
        <v>470</v>
      </c>
      <c r="G61" s="69">
        <v>8.25</v>
      </c>
      <c r="H61" s="117">
        <v>396</v>
      </c>
      <c r="I61" s="120">
        <v>7.71</v>
      </c>
      <c r="J61" s="117">
        <v>453</v>
      </c>
      <c r="K61" s="120">
        <v>7.2</v>
      </c>
      <c r="L61" s="124">
        <v>453</v>
      </c>
      <c r="M61" s="69">
        <v>9.03</v>
      </c>
      <c r="N61" s="121">
        <v>388</v>
      </c>
      <c r="O61" s="69">
        <v>8.51</v>
      </c>
      <c r="P61" s="117">
        <v>449</v>
      </c>
      <c r="Q61" s="69">
        <v>9.11</v>
      </c>
      <c r="R61" s="117">
        <v>389</v>
      </c>
      <c r="S61" s="69">
        <v>8.48</v>
      </c>
      <c r="T61" s="122">
        <v>462</v>
      </c>
      <c r="U61" s="69">
        <v>6</v>
      </c>
      <c r="V61" s="117">
        <v>145</v>
      </c>
      <c r="W61" s="69">
        <v>6.31</v>
      </c>
      <c r="X61" s="123">
        <v>323</v>
      </c>
      <c r="Y61" s="124">
        <f t="shared" si="0"/>
        <v>308</v>
      </c>
    </row>
    <row r="62" spans="1:25" ht="12.75">
      <c r="A62" s="69">
        <v>6.11</v>
      </c>
      <c r="B62" s="117">
        <v>431</v>
      </c>
      <c r="C62" s="69">
        <v>7.15</v>
      </c>
      <c r="D62" s="117">
        <v>443</v>
      </c>
      <c r="E62" s="130">
        <v>22360</v>
      </c>
      <c r="F62" s="117">
        <v>470</v>
      </c>
      <c r="G62" s="69">
        <v>8.26</v>
      </c>
      <c r="H62" s="117">
        <v>396</v>
      </c>
      <c r="I62" s="120">
        <v>7.72</v>
      </c>
      <c r="J62" s="117">
        <v>452</v>
      </c>
      <c r="K62" s="120">
        <v>7.21</v>
      </c>
      <c r="L62" s="124">
        <v>452</v>
      </c>
      <c r="M62" s="69">
        <v>9.04</v>
      </c>
      <c r="N62" s="121">
        <v>388</v>
      </c>
      <c r="O62" s="69">
        <v>8.52</v>
      </c>
      <c r="P62" s="117">
        <v>449</v>
      </c>
      <c r="Q62" s="69">
        <v>9.12</v>
      </c>
      <c r="R62" s="117">
        <v>389</v>
      </c>
      <c r="S62" s="69">
        <v>8.49</v>
      </c>
      <c r="T62" s="122">
        <v>461</v>
      </c>
      <c r="U62" s="69">
        <v>6.1</v>
      </c>
      <c r="V62" s="117">
        <v>145</v>
      </c>
      <c r="W62" s="69">
        <v>6.36</v>
      </c>
      <c r="X62" s="123">
        <v>324</v>
      </c>
      <c r="Y62" s="124">
        <f t="shared" si="0"/>
        <v>309</v>
      </c>
    </row>
    <row r="63" spans="1:25" ht="12.75">
      <c r="A63" s="69">
        <v>6.12</v>
      </c>
      <c r="B63" s="117">
        <v>430</v>
      </c>
      <c r="C63" s="69">
        <v>7.16</v>
      </c>
      <c r="D63" s="117">
        <v>442</v>
      </c>
      <c r="E63" s="130">
        <v>22361</v>
      </c>
      <c r="F63" s="117">
        <v>469</v>
      </c>
      <c r="G63" s="69">
        <v>8.27</v>
      </c>
      <c r="H63" s="117">
        <v>395</v>
      </c>
      <c r="I63" s="120">
        <v>7.73</v>
      </c>
      <c r="J63" s="117">
        <v>451</v>
      </c>
      <c r="K63" s="120">
        <v>7.22</v>
      </c>
      <c r="L63" s="124">
        <v>451</v>
      </c>
      <c r="M63" s="69">
        <v>9.05</v>
      </c>
      <c r="N63" s="121">
        <v>387</v>
      </c>
      <c r="O63" s="69">
        <v>8.53</v>
      </c>
      <c r="P63" s="117">
        <v>448</v>
      </c>
      <c r="Q63" s="69">
        <v>9.13</v>
      </c>
      <c r="R63" s="117">
        <v>388</v>
      </c>
      <c r="S63" s="69">
        <v>8.5</v>
      </c>
      <c r="T63" s="122">
        <v>461</v>
      </c>
      <c r="U63" s="69">
        <v>6.11</v>
      </c>
      <c r="V63" s="117">
        <v>150</v>
      </c>
      <c r="W63" s="69">
        <v>6.4</v>
      </c>
      <c r="X63" s="123">
        <v>325</v>
      </c>
      <c r="Y63" s="124">
        <f t="shared" si="0"/>
        <v>310</v>
      </c>
    </row>
    <row r="64" spans="1:25" ht="12.75">
      <c r="A64" s="69">
        <v>6.13</v>
      </c>
      <c r="B64" s="117">
        <v>429</v>
      </c>
      <c r="C64" s="69">
        <v>7.17</v>
      </c>
      <c r="D64" s="117">
        <v>441</v>
      </c>
      <c r="E64" s="130">
        <v>22390</v>
      </c>
      <c r="F64" s="117">
        <v>469</v>
      </c>
      <c r="G64" s="69">
        <v>8.28</v>
      </c>
      <c r="H64" s="117">
        <v>395</v>
      </c>
      <c r="I64" s="120">
        <v>7.74</v>
      </c>
      <c r="J64" s="117">
        <v>450</v>
      </c>
      <c r="K64" s="120">
        <v>7.23</v>
      </c>
      <c r="L64" s="124">
        <v>450</v>
      </c>
      <c r="M64" s="69">
        <v>9.07</v>
      </c>
      <c r="N64" s="121">
        <v>387</v>
      </c>
      <c r="O64" s="69">
        <v>8.54</v>
      </c>
      <c r="P64" s="117">
        <v>448</v>
      </c>
      <c r="Q64" s="69">
        <v>9.14</v>
      </c>
      <c r="R64" s="117">
        <v>388</v>
      </c>
      <c r="S64" s="69">
        <v>8.51</v>
      </c>
      <c r="T64" s="122">
        <v>460</v>
      </c>
      <c r="U64" s="69">
        <v>6.19</v>
      </c>
      <c r="V64" s="117">
        <v>150</v>
      </c>
      <c r="W64" s="69">
        <v>6.45</v>
      </c>
      <c r="X64" s="123">
        <v>326</v>
      </c>
      <c r="Y64" s="124">
        <f t="shared" si="0"/>
        <v>311</v>
      </c>
    </row>
    <row r="65" spans="1:25" ht="12.75">
      <c r="A65" s="69">
        <v>6.14</v>
      </c>
      <c r="B65" s="117">
        <v>428</v>
      </c>
      <c r="C65" s="69">
        <v>7.18</v>
      </c>
      <c r="D65" s="117">
        <v>440</v>
      </c>
      <c r="E65" s="130">
        <v>22391</v>
      </c>
      <c r="F65" s="117">
        <v>468</v>
      </c>
      <c r="G65" s="69">
        <v>8.29</v>
      </c>
      <c r="H65" s="117">
        <v>394</v>
      </c>
      <c r="I65" s="120">
        <v>7.75</v>
      </c>
      <c r="J65" s="117">
        <v>448</v>
      </c>
      <c r="K65" s="120">
        <v>7.24</v>
      </c>
      <c r="L65" s="124">
        <v>449</v>
      </c>
      <c r="M65" s="69">
        <v>9.08</v>
      </c>
      <c r="N65" s="121">
        <v>386</v>
      </c>
      <c r="O65" s="69">
        <v>8.55</v>
      </c>
      <c r="P65" s="117">
        <v>447</v>
      </c>
      <c r="Q65" s="69">
        <v>9.15</v>
      </c>
      <c r="R65" s="117">
        <v>387</v>
      </c>
      <c r="S65" s="69">
        <v>8.52</v>
      </c>
      <c r="T65" s="122">
        <v>460</v>
      </c>
      <c r="U65" s="69">
        <v>6.2</v>
      </c>
      <c r="V65" s="117">
        <v>155</v>
      </c>
      <c r="W65" s="69">
        <v>6.49</v>
      </c>
      <c r="X65" s="123">
        <v>327</v>
      </c>
      <c r="Y65" s="124">
        <f t="shared" si="0"/>
        <v>312</v>
      </c>
    </row>
    <row r="66" spans="1:25" ht="12.75">
      <c r="A66" s="69">
        <v>6.15</v>
      </c>
      <c r="B66" s="117">
        <v>427</v>
      </c>
      <c r="C66" s="69">
        <v>7.19</v>
      </c>
      <c r="D66" s="117">
        <v>439</v>
      </c>
      <c r="E66" s="130">
        <v>22420</v>
      </c>
      <c r="F66" s="117">
        <v>468</v>
      </c>
      <c r="G66" s="69">
        <v>8.3</v>
      </c>
      <c r="H66" s="117">
        <v>393</v>
      </c>
      <c r="I66" s="120">
        <v>7.76</v>
      </c>
      <c r="J66" s="117">
        <v>446</v>
      </c>
      <c r="K66" s="120">
        <v>7.25</v>
      </c>
      <c r="L66" s="124">
        <v>448</v>
      </c>
      <c r="M66" s="69">
        <v>9.09</v>
      </c>
      <c r="N66" s="121">
        <v>386</v>
      </c>
      <c r="O66" s="69">
        <v>8.56</v>
      </c>
      <c r="P66" s="117">
        <v>447</v>
      </c>
      <c r="Q66" s="69">
        <v>9.16</v>
      </c>
      <c r="R66" s="117">
        <v>387</v>
      </c>
      <c r="S66" s="69">
        <v>8.53</v>
      </c>
      <c r="T66" s="122">
        <v>459</v>
      </c>
      <c r="U66" s="69">
        <v>6.29</v>
      </c>
      <c r="V66" s="117">
        <v>155</v>
      </c>
      <c r="W66" s="69">
        <v>6.54</v>
      </c>
      <c r="X66" s="123">
        <v>328</v>
      </c>
      <c r="Y66" s="124">
        <f t="shared" si="0"/>
        <v>313</v>
      </c>
    </row>
    <row r="67" spans="1:25" ht="12.75">
      <c r="A67" s="69">
        <v>6.16</v>
      </c>
      <c r="B67" s="117">
        <v>426</v>
      </c>
      <c r="C67" s="69">
        <v>7.2</v>
      </c>
      <c r="D67" s="117">
        <v>438</v>
      </c>
      <c r="E67" s="130">
        <v>22421</v>
      </c>
      <c r="F67" s="117">
        <v>467</v>
      </c>
      <c r="G67" s="69">
        <v>8.31</v>
      </c>
      <c r="H67" s="117">
        <v>392</v>
      </c>
      <c r="I67" s="120">
        <v>7.77</v>
      </c>
      <c r="J67" s="117">
        <v>445</v>
      </c>
      <c r="K67" s="120">
        <v>7.26</v>
      </c>
      <c r="L67" s="124">
        <v>447</v>
      </c>
      <c r="M67" s="69">
        <v>9.1</v>
      </c>
      <c r="N67" s="121">
        <v>385</v>
      </c>
      <c r="O67" s="69">
        <v>8.57</v>
      </c>
      <c r="P67" s="117">
        <v>446</v>
      </c>
      <c r="Q67" s="69">
        <v>9.17</v>
      </c>
      <c r="R67" s="117">
        <v>387</v>
      </c>
      <c r="S67" s="69">
        <v>8.54</v>
      </c>
      <c r="T67" s="122">
        <v>459</v>
      </c>
      <c r="U67" s="69">
        <v>6.3</v>
      </c>
      <c r="V67" s="117">
        <v>160</v>
      </c>
      <c r="W67" s="69">
        <v>6.58</v>
      </c>
      <c r="X67" s="123">
        <v>329</v>
      </c>
      <c r="Y67" s="124">
        <f t="shared" si="0"/>
        <v>314</v>
      </c>
    </row>
    <row r="68" spans="1:25" ht="12.75">
      <c r="A68" s="69">
        <v>6.17</v>
      </c>
      <c r="B68" s="117">
        <v>424</v>
      </c>
      <c r="C68" s="69">
        <v>7.21</v>
      </c>
      <c r="D68" s="117">
        <v>437</v>
      </c>
      <c r="E68" s="130">
        <v>22450</v>
      </c>
      <c r="F68" s="117">
        <v>467</v>
      </c>
      <c r="G68" s="69">
        <v>8.32</v>
      </c>
      <c r="H68" s="117">
        <v>391</v>
      </c>
      <c r="I68" s="120">
        <v>7.78</v>
      </c>
      <c r="J68" s="117">
        <v>444</v>
      </c>
      <c r="K68" s="120">
        <v>7.27</v>
      </c>
      <c r="L68" s="124">
        <v>446</v>
      </c>
      <c r="M68" s="69">
        <v>9.12</v>
      </c>
      <c r="N68" s="121">
        <v>385</v>
      </c>
      <c r="O68" s="69">
        <v>8.58</v>
      </c>
      <c r="P68" s="117">
        <v>445</v>
      </c>
      <c r="Q68" s="69">
        <v>9.18</v>
      </c>
      <c r="R68" s="117">
        <v>386</v>
      </c>
      <c r="S68" s="69">
        <v>8.55</v>
      </c>
      <c r="T68" s="122">
        <v>458</v>
      </c>
      <c r="U68" s="69">
        <v>6.39</v>
      </c>
      <c r="V68" s="117">
        <v>160</v>
      </c>
      <c r="W68" s="69">
        <v>6.63</v>
      </c>
      <c r="X68" s="123">
        <v>330</v>
      </c>
      <c r="Y68" s="124">
        <f t="shared" si="0"/>
        <v>315</v>
      </c>
    </row>
    <row r="69" spans="1:25" ht="12.75">
      <c r="A69" s="69">
        <v>6.18</v>
      </c>
      <c r="B69" s="117">
        <v>423</v>
      </c>
      <c r="C69" s="69">
        <v>7.22</v>
      </c>
      <c r="D69" s="117">
        <v>436</v>
      </c>
      <c r="E69" s="130">
        <v>22451</v>
      </c>
      <c r="F69" s="117">
        <v>466</v>
      </c>
      <c r="G69" s="69">
        <v>8.33</v>
      </c>
      <c r="H69" s="117">
        <v>390</v>
      </c>
      <c r="I69" s="120">
        <v>7.79</v>
      </c>
      <c r="J69" s="117">
        <v>443</v>
      </c>
      <c r="K69" s="120">
        <v>7.28</v>
      </c>
      <c r="L69" s="124">
        <v>445</v>
      </c>
      <c r="M69" s="69">
        <v>9.13</v>
      </c>
      <c r="N69" s="121">
        <v>384</v>
      </c>
      <c r="O69" s="69">
        <v>8.59</v>
      </c>
      <c r="P69" s="117">
        <v>445</v>
      </c>
      <c r="Q69" s="69">
        <v>9.19</v>
      </c>
      <c r="R69" s="117">
        <v>386</v>
      </c>
      <c r="S69" s="69">
        <v>8.56</v>
      </c>
      <c r="T69" s="122">
        <v>457</v>
      </c>
      <c r="U69" s="69">
        <v>6.4</v>
      </c>
      <c r="V69" s="117">
        <v>165</v>
      </c>
      <c r="W69" s="69">
        <v>6.67</v>
      </c>
      <c r="X69" s="123">
        <v>331</v>
      </c>
      <c r="Y69" s="124">
        <f t="shared" si="0"/>
        <v>316</v>
      </c>
    </row>
    <row r="70" spans="1:25" ht="12.75">
      <c r="A70" s="69">
        <v>6.19</v>
      </c>
      <c r="B70" s="117">
        <v>422</v>
      </c>
      <c r="C70" s="69">
        <v>7.23</v>
      </c>
      <c r="D70" s="117">
        <v>435</v>
      </c>
      <c r="E70" s="130">
        <v>22480</v>
      </c>
      <c r="F70" s="117">
        <v>466</v>
      </c>
      <c r="G70" s="69">
        <v>8.34</v>
      </c>
      <c r="H70" s="117">
        <v>389</v>
      </c>
      <c r="I70" s="120">
        <v>7.8</v>
      </c>
      <c r="J70" s="117">
        <v>442</v>
      </c>
      <c r="K70" s="120">
        <v>7.29</v>
      </c>
      <c r="L70" s="124">
        <v>444</v>
      </c>
      <c r="M70" s="69">
        <v>9.14</v>
      </c>
      <c r="N70" s="121">
        <v>384</v>
      </c>
      <c r="O70" s="69">
        <v>8.6</v>
      </c>
      <c r="P70" s="117">
        <v>444</v>
      </c>
      <c r="Q70" s="69">
        <v>9.2</v>
      </c>
      <c r="R70" s="117">
        <v>386</v>
      </c>
      <c r="S70" s="69">
        <v>8.57</v>
      </c>
      <c r="T70" s="122">
        <v>456</v>
      </c>
      <c r="U70" s="69">
        <v>6.5</v>
      </c>
      <c r="V70" s="117">
        <v>165</v>
      </c>
      <c r="W70" s="69">
        <v>6.71</v>
      </c>
      <c r="X70" s="123">
        <v>332</v>
      </c>
      <c r="Y70" s="124">
        <f aca="true" t="shared" si="1" ref="Y70:Y133">X70-15</f>
        <v>317</v>
      </c>
    </row>
    <row r="71" spans="1:25" ht="12.75">
      <c r="A71" s="69">
        <v>6.2</v>
      </c>
      <c r="B71" s="117">
        <v>421</v>
      </c>
      <c r="C71" s="69">
        <v>7.24</v>
      </c>
      <c r="D71" s="117">
        <v>434</v>
      </c>
      <c r="E71" s="130">
        <v>22481</v>
      </c>
      <c r="F71" s="117">
        <v>465</v>
      </c>
      <c r="G71" s="69">
        <v>8.35</v>
      </c>
      <c r="H71" s="117">
        <v>388</v>
      </c>
      <c r="I71" s="120">
        <v>7.81</v>
      </c>
      <c r="J71" s="117">
        <v>441</v>
      </c>
      <c r="K71" s="120">
        <v>7.3</v>
      </c>
      <c r="L71" s="124">
        <v>443</v>
      </c>
      <c r="M71" s="69">
        <v>9.15</v>
      </c>
      <c r="N71" s="121">
        <v>383</v>
      </c>
      <c r="O71" s="69">
        <v>8.61</v>
      </c>
      <c r="P71" s="117">
        <v>444</v>
      </c>
      <c r="Q71" s="69">
        <v>9.21</v>
      </c>
      <c r="R71" s="117">
        <v>385</v>
      </c>
      <c r="S71" s="69">
        <v>8.58</v>
      </c>
      <c r="T71" s="122">
        <v>456</v>
      </c>
      <c r="U71" s="69">
        <v>6.51</v>
      </c>
      <c r="V71" s="117">
        <v>170</v>
      </c>
      <c r="W71" s="69">
        <v>6.76</v>
      </c>
      <c r="X71" s="123">
        <v>333</v>
      </c>
      <c r="Y71" s="124">
        <f t="shared" si="1"/>
        <v>318</v>
      </c>
    </row>
    <row r="72" spans="1:25" ht="12.75">
      <c r="A72" s="69">
        <v>6.21</v>
      </c>
      <c r="B72" s="117">
        <v>419</v>
      </c>
      <c r="C72" s="69">
        <v>7.25</v>
      </c>
      <c r="D72" s="117">
        <v>433</v>
      </c>
      <c r="E72" s="130">
        <v>22510</v>
      </c>
      <c r="F72" s="117">
        <v>465</v>
      </c>
      <c r="G72" s="69">
        <v>8.36</v>
      </c>
      <c r="H72" s="117">
        <v>388</v>
      </c>
      <c r="I72" s="120">
        <v>7.82</v>
      </c>
      <c r="J72" s="117">
        <v>440</v>
      </c>
      <c r="K72" s="120">
        <v>7.31</v>
      </c>
      <c r="L72" s="124">
        <v>442</v>
      </c>
      <c r="M72" s="69">
        <v>9.17</v>
      </c>
      <c r="N72" s="121">
        <v>383</v>
      </c>
      <c r="O72" s="69">
        <v>8.62</v>
      </c>
      <c r="P72" s="117">
        <v>443</v>
      </c>
      <c r="Q72" s="69">
        <v>9.22</v>
      </c>
      <c r="R72" s="117">
        <v>385</v>
      </c>
      <c r="S72" s="69">
        <v>8.59</v>
      </c>
      <c r="T72" s="122">
        <v>455</v>
      </c>
      <c r="U72" s="69">
        <v>6.6</v>
      </c>
      <c r="V72" s="117">
        <v>170</v>
      </c>
      <c r="W72" s="69">
        <v>6.81</v>
      </c>
      <c r="X72" s="123">
        <v>334</v>
      </c>
      <c r="Y72" s="124">
        <f t="shared" si="1"/>
        <v>319</v>
      </c>
    </row>
    <row r="73" spans="1:25" ht="12.75">
      <c r="A73" s="69">
        <v>6.22</v>
      </c>
      <c r="B73" s="117">
        <v>418</v>
      </c>
      <c r="C73" s="69">
        <v>7.26</v>
      </c>
      <c r="D73" s="117">
        <v>433</v>
      </c>
      <c r="E73" s="130">
        <v>22511</v>
      </c>
      <c r="F73" s="117">
        <v>464</v>
      </c>
      <c r="G73" s="69">
        <v>8.37</v>
      </c>
      <c r="H73" s="117">
        <v>387</v>
      </c>
      <c r="I73" s="120">
        <v>7.83</v>
      </c>
      <c r="J73" s="117">
        <v>439</v>
      </c>
      <c r="K73" s="120">
        <v>7.32</v>
      </c>
      <c r="L73" s="124">
        <v>441</v>
      </c>
      <c r="M73" s="69">
        <v>9.18</v>
      </c>
      <c r="N73" s="121">
        <v>382</v>
      </c>
      <c r="O73" s="69">
        <v>8.63</v>
      </c>
      <c r="P73" s="117">
        <v>443</v>
      </c>
      <c r="Q73" s="69">
        <v>9.23</v>
      </c>
      <c r="R73" s="117">
        <v>384</v>
      </c>
      <c r="S73" s="69">
        <v>8.6</v>
      </c>
      <c r="T73" s="122">
        <v>455</v>
      </c>
      <c r="U73" s="69">
        <v>6.61</v>
      </c>
      <c r="V73" s="117">
        <v>175</v>
      </c>
      <c r="W73" s="69">
        <v>6.86</v>
      </c>
      <c r="X73" s="123">
        <v>335</v>
      </c>
      <c r="Y73" s="124">
        <f t="shared" si="1"/>
        <v>320</v>
      </c>
    </row>
    <row r="74" spans="1:25" ht="12.75">
      <c r="A74" s="69">
        <v>6.23</v>
      </c>
      <c r="B74" s="117">
        <v>417</v>
      </c>
      <c r="C74" s="69">
        <v>7.27</v>
      </c>
      <c r="D74" s="117">
        <v>432</v>
      </c>
      <c r="E74" s="130">
        <v>22540</v>
      </c>
      <c r="F74" s="117">
        <v>464</v>
      </c>
      <c r="G74" s="69">
        <v>8.38</v>
      </c>
      <c r="H74" s="117">
        <v>386</v>
      </c>
      <c r="I74" s="120">
        <v>7.84</v>
      </c>
      <c r="J74" s="117">
        <v>438</v>
      </c>
      <c r="K74" s="120">
        <v>7.33</v>
      </c>
      <c r="L74" s="124">
        <v>440</v>
      </c>
      <c r="M74" s="69">
        <v>9.2</v>
      </c>
      <c r="N74" s="121">
        <v>382</v>
      </c>
      <c r="O74" s="69">
        <v>8.64</v>
      </c>
      <c r="P74" s="117">
        <v>442</v>
      </c>
      <c r="Q74" s="69">
        <v>9.24</v>
      </c>
      <c r="R74" s="117">
        <v>384</v>
      </c>
      <c r="S74" s="69">
        <v>8.61</v>
      </c>
      <c r="T74" s="122">
        <v>454</v>
      </c>
      <c r="U74" s="69">
        <v>6.71</v>
      </c>
      <c r="V74" s="117">
        <v>175</v>
      </c>
      <c r="W74" s="69">
        <v>6.91</v>
      </c>
      <c r="X74" s="123">
        <v>336</v>
      </c>
      <c r="Y74" s="124">
        <f t="shared" si="1"/>
        <v>321</v>
      </c>
    </row>
    <row r="75" spans="1:25" ht="12.75">
      <c r="A75" s="69">
        <v>6.24</v>
      </c>
      <c r="B75" s="117">
        <v>416</v>
      </c>
      <c r="C75" s="69">
        <v>7.28</v>
      </c>
      <c r="D75" s="117">
        <v>431</v>
      </c>
      <c r="E75" s="130">
        <v>22541</v>
      </c>
      <c r="F75" s="117">
        <v>463</v>
      </c>
      <c r="G75" s="69">
        <v>8.39</v>
      </c>
      <c r="H75" s="117">
        <v>386</v>
      </c>
      <c r="I75" s="120">
        <v>7.85</v>
      </c>
      <c r="J75" s="117">
        <v>437</v>
      </c>
      <c r="K75" s="120">
        <v>7.34</v>
      </c>
      <c r="L75" s="124">
        <v>439</v>
      </c>
      <c r="M75" s="69">
        <v>9.21</v>
      </c>
      <c r="N75" s="121">
        <v>381</v>
      </c>
      <c r="O75" s="69">
        <v>8.65</v>
      </c>
      <c r="P75" s="117">
        <v>441</v>
      </c>
      <c r="Q75" s="69">
        <v>9.25</v>
      </c>
      <c r="R75" s="117">
        <v>383</v>
      </c>
      <c r="S75" s="69">
        <v>8.62</v>
      </c>
      <c r="T75" s="122">
        <v>454</v>
      </c>
      <c r="U75" s="69">
        <v>6.72</v>
      </c>
      <c r="V75" s="117">
        <v>180</v>
      </c>
      <c r="W75" s="69">
        <v>6.95</v>
      </c>
      <c r="X75" s="123">
        <v>337</v>
      </c>
      <c r="Y75" s="124">
        <f t="shared" si="1"/>
        <v>322</v>
      </c>
    </row>
    <row r="76" spans="1:25" ht="12.75">
      <c r="A76" s="69">
        <v>6.25</v>
      </c>
      <c r="B76" s="117">
        <v>415</v>
      </c>
      <c r="C76" s="69">
        <v>7.29</v>
      </c>
      <c r="D76" s="117">
        <v>430</v>
      </c>
      <c r="E76" s="130">
        <v>22570</v>
      </c>
      <c r="F76" s="117">
        <v>463</v>
      </c>
      <c r="G76" s="69">
        <v>8.4</v>
      </c>
      <c r="H76" s="117">
        <v>385</v>
      </c>
      <c r="I76" s="120">
        <v>7.86</v>
      </c>
      <c r="J76" s="117">
        <v>436</v>
      </c>
      <c r="K76" s="120">
        <v>7.35</v>
      </c>
      <c r="L76" s="124">
        <v>438</v>
      </c>
      <c r="M76" s="69">
        <v>9.22</v>
      </c>
      <c r="N76" s="121">
        <v>381</v>
      </c>
      <c r="O76" s="69">
        <v>8.66</v>
      </c>
      <c r="P76" s="117">
        <v>441</v>
      </c>
      <c r="Q76" s="69">
        <v>9.26</v>
      </c>
      <c r="R76" s="117">
        <v>383</v>
      </c>
      <c r="S76" s="69">
        <v>8.63</v>
      </c>
      <c r="T76" s="122">
        <v>453</v>
      </c>
      <c r="U76" s="69">
        <v>6.76</v>
      </c>
      <c r="V76" s="117">
        <v>180</v>
      </c>
      <c r="W76" s="69">
        <v>7</v>
      </c>
      <c r="X76" s="123">
        <v>338</v>
      </c>
      <c r="Y76" s="124">
        <f t="shared" si="1"/>
        <v>323</v>
      </c>
    </row>
    <row r="77" spans="1:25" ht="12.75">
      <c r="A77" s="69">
        <v>6.26</v>
      </c>
      <c r="B77" s="117">
        <v>413</v>
      </c>
      <c r="C77" s="69">
        <v>7.3</v>
      </c>
      <c r="D77" s="117">
        <v>429</v>
      </c>
      <c r="E77" s="130">
        <v>22671</v>
      </c>
      <c r="F77" s="117">
        <v>462</v>
      </c>
      <c r="G77" s="69">
        <v>8.41</v>
      </c>
      <c r="H77" s="117">
        <v>384</v>
      </c>
      <c r="I77" s="120">
        <v>7.87</v>
      </c>
      <c r="J77" s="117">
        <v>436</v>
      </c>
      <c r="K77" s="120">
        <v>7.36</v>
      </c>
      <c r="L77" s="124">
        <v>437</v>
      </c>
      <c r="M77" s="69">
        <v>9.23</v>
      </c>
      <c r="N77" s="121">
        <v>380</v>
      </c>
      <c r="O77" s="69">
        <v>8.67</v>
      </c>
      <c r="P77" s="117">
        <v>440</v>
      </c>
      <c r="Q77" s="69">
        <v>9.27</v>
      </c>
      <c r="R77" s="117">
        <v>383</v>
      </c>
      <c r="S77" s="69">
        <v>8.64</v>
      </c>
      <c r="T77" s="122">
        <v>453</v>
      </c>
      <c r="U77" s="69">
        <v>6.77</v>
      </c>
      <c r="V77" s="117">
        <v>182</v>
      </c>
      <c r="W77" s="69">
        <v>7.05</v>
      </c>
      <c r="X77" s="123">
        <v>339</v>
      </c>
      <c r="Y77" s="124">
        <f t="shared" si="1"/>
        <v>324</v>
      </c>
    </row>
    <row r="78" spans="1:25" ht="12.75">
      <c r="A78" s="69">
        <v>6.27</v>
      </c>
      <c r="B78" s="117">
        <v>412</v>
      </c>
      <c r="C78" s="69">
        <v>7.31</v>
      </c>
      <c r="D78" s="117">
        <v>428</v>
      </c>
      <c r="E78" s="130">
        <v>22600</v>
      </c>
      <c r="F78" s="117">
        <v>462</v>
      </c>
      <c r="G78" s="69">
        <v>8.42</v>
      </c>
      <c r="H78" s="117">
        <v>384</v>
      </c>
      <c r="I78" s="120">
        <v>7.88</v>
      </c>
      <c r="J78" s="117">
        <v>435</v>
      </c>
      <c r="K78" s="120">
        <v>7.37</v>
      </c>
      <c r="L78" s="124">
        <v>436</v>
      </c>
      <c r="M78" s="69">
        <v>9.24</v>
      </c>
      <c r="N78" s="121">
        <v>380</v>
      </c>
      <c r="O78" s="69">
        <v>8.68</v>
      </c>
      <c r="P78" s="117">
        <v>439</v>
      </c>
      <c r="Q78" s="69">
        <v>9.28</v>
      </c>
      <c r="R78" s="117">
        <v>382</v>
      </c>
      <c r="S78" s="69">
        <v>8.65</v>
      </c>
      <c r="T78" s="122">
        <v>452</v>
      </c>
      <c r="U78" s="69">
        <v>6.8</v>
      </c>
      <c r="V78" s="117">
        <v>182</v>
      </c>
      <c r="W78" s="69">
        <v>7.1</v>
      </c>
      <c r="X78" s="123">
        <v>340</v>
      </c>
      <c r="Y78" s="124">
        <f t="shared" si="1"/>
        <v>325</v>
      </c>
    </row>
    <row r="79" spans="1:25" ht="12.75">
      <c r="A79" s="69">
        <v>6.28</v>
      </c>
      <c r="B79" s="117">
        <v>411</v>
      </c>
      <c r="C79" s="69">
        <v>7.32</v>
      </c>
      <c r="D79" s="117">
        <v>427</v>
      </c>
      <c r="E79" s="130">
        <v>22601</v>
      </c>
      <c r="F79" s="117">
        <v>461</v>
      </c>
      <c r="G79" s="69">
        <v>8.43</v>
      </c>
      <c r="H79" s="117">
        <v>383</v>
      </c>
      <c r="I79" s="120">
        <v>7.89</v>
      </c>
      <c r="J79" s="117">
        <v>434</v>
      </c>
      <c r="K79" s="120">
        <v>7.38</v>
      </c>
      <c r="L79" s="124">
        <v>435</v>
      </c>
      <c r="M79" s="69">
        <v>9.25</v>
      </c>
      <c r="N79" s="121">
        <v>379</v>
      </c>
      <c r="O79" s="69">
        <v>8.69</v>
      </c>
      <c r="P79" s="117">
        <v>439</v>
      </c>
      <c r="Q79" s="69">
        <v>9.29</v>
      </c>
      <c r="R79" s="117">
        <v>382</v>
      </c>
      <c r="S79" s="69">
        <v>8.66</v>
      </c>
      <c r="T79" s="122">
        <v>451</v>
      </c>
      <c r="U79" s="69">
        <v>6.81</v>
      </c>
      <c r="V79" s="117">
        <v>184</v>
      </c>
      <c r="W79" s="69">
        <v>7.15</v>
      </c>
      <c r="X79" s="123">
        <v>341</v>
      </c>
      <c r="Y79" s="124">
        <f t="shared" si="1"/>
        <v>326</v>
      </c>
    </row>
    <row r="80" spans="1:25" ht="12.75">
      <c r="A80" s="69">
        <v>6.29</v>
      </c>
      <c r="B80" s="117">
        <v>410</v>
      </c>
      <c r="C80" s="69">
        <v>7.33</v>
      </c>
      <c r="D80" s="117">
        <v>426</v>
      </c>
      <c r="E80" s="130">
        <v>22630</v>
      </c>
      <c r="F80" s="117">
        <v>461</v>
      </c>
      <c r="G80" s="69">
        <v>8.44</v>
      </c>
      <c r="H80" s="117">
        <v>382</v>
      </c>
      <c r="I80" s="120">
        <v>7.9</v>
      </c>
      <c r="J80" s="117">
        <v>433</v>
      </c>
      <c r="K80" s="120">
        <v>7.39</v>
      </c>
      <c r="L80" s="124">
        <v>434</v>
      </c>
      <c r="M80" s="69">
        <v>9.27</v>
      </c>
      <c r="N80" s="121">
        <v>379</v>
      </c>
      <c r="O80" s="69">
        <v>8.7</v>
      </c>
      <c r="P80" s="117">
        <v>438</v>
      </c>
      <c r="Q80" s="69">
        <v>9.3</v>
      </c>
      <c r="R80" s="117">
        <v>382</v>
      </c>
      <c r="S80" s="69">
        <v>8.67</v>
      </c>
      <c r="T80" s="122">
        <v>450</v>
      </c>
      <c r="U80" s="69">
        <v>6.84</v>
      </c>
      <c r="V80" s="117">
        <v>184</v>
      </c>
      <c r="W80" s="69">
        <v>7.2</v>
      </c>
      <c r="X80" s="123">
        <v>342</v>
      </c>
      <c r="Y80" s="124">
        <f t="shared" si="1"/>
        <v>327</v>
      </c>
    </row>
    <row r="81" spans="1:25" ht="12.75">
      <c r="A81" s="69">
        <v>6.3</v>
      </c>
      <c r="B81" s="117">
        <v>409</v>
      </c>
      <c r="C81" s="69">
        <v>7.34</v>
      </c>
      <c r="D81" s="117">
        <v>425</v>
      </c>
      <c r="E81" s="130">
        <v>22631</v>
      </c>
      <c r="F81" s="117">
        <v>460</v>
      </c>
      <c r="G81" s="69">
        <v>8.45</v>
      </c>
      <c r="H81" s="117">
        <v>381</v>
      </c>
      <c r="I81" s="120">
        <v>7.91</v>
      </c>
      <c r="J81" s="117">
        <v>433</v>
      </c>
      <c r="K81" s="120">
        <v>7.4</v>
      </c>
      <c r="L81" s="124">
        <v>434</v>
      </c>
      <c r="M81" s="69">
        <v>9.28</v>
      </c>
      <c r="N81" s="121">
        <v>378</v>
      </c>
      <c r="O81" s="69">
        <v>8.71</v>
      </c>
      <c r="P81" s="117">
        <v>438</v>
      </c>
      <c r="Q81" s="69">
        <v>9.31</v>
      </c>
      <c r="R81" s="117">
        <v>381</v>
      </c>
      <c r="S81" s="69">
        <v>8.68</v>
      </c>
      <c r="T81" s="122">
        <v>450</v>
      </c>
      <c r="U81" s="69">
        <v>6.85</v>
      </c>
      <c r="V81" s="117">
        <v>186</v>
      </c>
      <c r="W81" s="69">
        <v>7.25</v>
      </c>
      <c r="X81" s="123">
        <v>343</v>
      </c>
      <c r="Y81" s="124">
        <f t="shared" si="1"/>
        <v>328</v>
      </c>
    </row>
    <row r="82" spans="1:25" ht="12.75">
      <c r="A82" s="69">
        <v>6.31</v>
      </c>
      <c r="B82" s="117">
        <v>408</v>
      </c>
      <c r="C82" s="69">
        <v>7.35</v>
      </c>
      <c r="D82" s="117">
        <v>424</v>
      </c>
      <c r="E82" s="130">
        <v>22660</v>
      </c>
      <c r="F82" s="117">
        <v>460</v>
      </c>
      <c r="G82" s="69">
        <v>8.46</v>
      </c>
      <c r="H82" s="117">
        <v>381</v>
      </c>
      <c r="I82" s="120">
        <v>7.92</v>
      </c>
      <c r="J82" s="117">
        <v>432</v>
      </c>
      <c r="K82" s="120">
        <v>7.41</v>
      </c>
      <c r="L82" s="124">
        <v>433</v>
      </c>
      <c r="M82" s="69">
        <v>9.3</v>
      </c>
      <c r="N82" s="121">
        <v>378</v>
      </c>
      <c r="O82" s="69">
        <v>8.72</v>
      </c>
      <c r="P82" s="117">
        <v>437</v>
      </c>
      <c r="Q82" s="69">
        <v>9.32</v>
      </c>
      <c r="R82" s="117">
        <v>381</v>
      </c>
      <c r="S82" s="69">
        <v>8.69</v>
      </c>
      <c r="T82" s="122">
        <v>449</v>
      </c>
      <c r="U82" s="69">
        <v>6.89</v>
      </c>
      <c r="V82" s="117">
        <v>186</v>
      </c>
      <c r="W82" s="69">
        <v>7.3</v>
      </c>
      <c r="X82" s="123">
        <v>344</v>
      </c>
      <c r="Y82" s="124">
        <f t="shared" si="1"/>
        <v>329</v>
      </c>
    </row>
    <row r="83" spans="1:25" ht="12.75">
      <c r="A83" s="69">
        <v>6.32</v>
      </c>
      <c r="B83" s="117">
        <v>407</v>
      </c>
      <c r="C83" s="69">
        <v>7.36</v>
      </c>
      <c r="D83" s="117">
        <v>424</v>
      </c>
      <c r="E83" s="130">
        <v>22661</v>
      </c>
      <c r="F83" s="117">
        <v>459</v>
      </c>
      <c r="G83" s="69">
        <v>8.47</v>
      </c>
      <c r="H83" s="117">
        <v>380</v>
      </c>
      <c r="I83" s="120">
        <v>7.93</v>
      </c>
      <c r="J83" s="117">
        <v>431</v>
      </c>
      <c r="K83" s="120">
        <v>7.42</v>
      </c>
      <c r="L83" s="124">
        <v>432</v>
      </c>
      <c r="M83" s="69">
        <v>9.31</v>
      </c>
      <c r="N83" s="121">
        <v>377</v>
      </c>
      <c r="O83" s="69">
        <v>8.73</v>
      </c>
      <c r="P83" s="117">
        <v>437</v>
      </c>
      <c r="Q83" s="69">
        <v>9.33</v>
      </c>
      <c r="R83" s="117">
        <v>380</v>
      </c>
      <c r="S83" s="69">
        <v>8.7</v>
      </c>
      <c r="T83" s="122">
        <v>449</v>
      </c>
      <c r="U83" s="69">
        <v>6.9</v>
      </c>
      <c r="V83" s="117">
        <v>188</v>
      </c>
      <c r="W83" s="69">
        <v>7.35</v>
      </c>
      <c r="X83" s="123">
        <v>345</v>
      </c>
      <c r="Y83" s="124">
        <f t="shared" si="1"/>
        <v>330</v>
      </c>
    </row>
    <row r="84" spans="1:25" ht="12.75">
      <c r="A84" s="69">
        <v>6.33</v>
      </c>
      <c r="B84" s="117">
        <v>406</v>
      </c>
      <c r="C84" s="69">
        <v>7.37</v>
      </c>
      <c r="D84" s="117">
        <v>423</v>
      </c>
      <c r="E84" s="130">
        <v>22690</v>
      </c>
      <c r="F84" s="117">
        <v>459</v>
      </c>
      <c r="G84" s="69">
        <v>8.48</v>
      </c>
      <c r="H84" s="117">
        <v>379</v>
      </c>
      <c r="I84" s="120">
        <v>7.94</v>
      </c>
      <c r="J84" s="117">
        <v>430</v>
      </c>
      <c r="K84" s="120">
        <v>7.43</v>
      </c>
      <c r="L84" s="124">
        <v>431</v>
      </c>
      <c r="M84" s="69">
        <v>9.32</v>
      </c>
      <c r="N84" s="121">
        <v>377</v>
      </c>
      <c r="O84" s="69">
        <v>8.74</v>
      </c>
      <c r="P84" s="117">
        <v>436</v>
      </c>
      <c r="Q84" s="69">
        <v>9.34</v>
      </c>
      <c r="R84" s="117">
        <v>380</v>
      </c>
      <c r="S84" s="69">
        <v>8.71</v>
      </c>
      <c r="T84" s="122">
        <v>448</v>
      </c>
      <c r="U84" s="69">
        <v>6.93</v>
      </c>
      <c r="V84" s="117">
        <v>188</v>
      </c>
      <c r="W84" s="69">
        <v>7.4</v>
      </c>
      <c r="X84" s="123">
        <v>346</v>
      </c>
      <c r="Y84" s="124">
        <f t="shared" si="1"/>
        <v>331</v>
      </c>
    </row>
    <row r="85" spans="1:25" ht="12.75">
      <c r="A85" s="69">
        <v>6.34</v>
      </c>
      <c r="B85" s="117">
        <v>405</v>
      </c>
      <c r="C85" s="69">
        <v>7.38</v>
      </c>
      <c r="D85" s="117">
        <v>422</v>
      </c>
      <c r="E85" s="130">
        <v>22691</v>
      </c>
      <c r="F85" s="117">
        <v>458</v>
      </c>
      <c r="G85" s="69">
        <v>8.49</v>
      </c>
      <c r="H85" s="117">
        <v>379</v>
      </c>
      <c r="I85" s="120">
        <v>7.95</v>
      </c>
      <c r="J85" s="117">
        <v>429</v>
      </c>
      <c r="K85" s="120">
        <v>7.44</v>
      </c>
      <c r="L85" s="124">
        <v>430</v>
      </c>
      <c r="M85" s="69">
        <v>9.33</v>
      </c>
      <c r="N85" s="121">
        <v>376</v>
      </c>
      <c r="O85" s="69">
        <v>8.75</v>
      </c>
      <c r="P85" s="117">
        <v>435</v>
      </c>
      <c r="Q85" s="69">
        <v>9.35</v>
      </c>
      <c r="R85" s="117">
        <v>379</v>
      </c>
      <c r="S85" s="69">
        <v>8.72</v>
      </c>
      <c r="T85" s="122">
        <v>448</v>
      </c>
      <c r="U85" s="69">
        <v>6.94</v>
      </c>
      <c r="V85" s="117">
        <v>190</v>
      </c>
      <c r="W85" s="69">
        <v>7.45</v>
      </c>
      <c r="X85" s="123">
        <v>347</v>
      </c>
      <c r="Y85" s="124">
        <f t="shared" si="1"/>
        <v>332</v>
      </c>
    </row>
    <row r="86" spans="1:25" ht="12.75">
      <c r="A86" s="69">
        <v>6.35</v>
      </c>
      <c r="B86" s="117">
        <v>403</v>
      </c>
      <c r="C86" s="69">
        <v>7.39</v>
      </c>
      <c r="D86" s="117">
        <v>421</v>
      </c>
      <c r="E86" s="130">
        <v>22720</v>
      </c>
      <c r="F86" s="117">
        <v>458</v>
      </c>
      <c r="G86" s="69">
        <v>8.5</v>
      </c>
      <c r="H86" s="117">
        <v>378</v>
      </c>
      <c r="I86" s="120">
        <v>7.96</v>
      </c>
      <c r="J86" s="117">
        <v>428</v>
      </c>
      <c r="K86" s="120">
        <v>7.45</v>
      </c>
      <c r="L86" s="124">
        <v>429</v>
      </c>
      <c r="M86" s="69">
        <v>9.34</v>
      </c>
      <c r="N86" s="121">
        <v>376</v>
      </c>
      <c r="O86" s="69">
        <v>8.76</v>
      </c>
      <c r="P86" s="117">
        <v>435</v>
      </c>
      <c r="Q86" s="69">
        <v>9.36</v>
      </c>
      <c r="R86" s="117">
        <v>379</v>
      </c>
      <c r="S86" s="69">
        <v>8.73</v>
      </c>
      <c r="T86" s="122">
        <v>447</v>
      </c>
      <c r="U86" s="69">
        <v>7.02</v>
      </c>
      <c r="V86" s="117">
        <v>190</v>
      </c>
      <c r="W86" s="69">
        <v>7.5</v>
      </c>
      <c r="X86" s="123">
        <v>348</v>
      </c>
      <c r="Y86" s="124">
        <f t="shared" si="1"/>
        <v>333</v>
      </c>
    </row>
    <row r="87" spans="1:25" ht="12.75">
      <c r="A87" s="69">
        <v>6.36</v>
      </c>
      <c r="B87" s="117">
        <v>402</v>
      </c>
      <c r="C87" s="69">
        <v>7.4</v>
      </c>
      <c r="D87" s="117">
        <v>420</v>
      </c>
      <c r="E87" s="130">
        <v>22721</v>
      </c>
      <c r="F87" s="117">
        <v>457</v>
      </c>
      <c r="G87" s="69">
        <v>8.51</v>
      </c>
      <c r="H87" s="117">
        <v>377</v>
      </c>
      <c r="I87" s="120">
        <v>7.97</v>
      </c>
      <c r="J87" s="117">
        <v>428</v>
      </c>
      <c r="K87" s="120">
        <v>7.46</v>
      </c>
      <c r="L87" s="124">
        <v>428</v>
      </c>
      <c r="M87" s="69">
        <v>9.35</v>
      </c>
      <c r="N87" s="121">
        <v>375</v>
      </c>
      <c r="O87" s="69">
        <v>8.77</v>
      </c>
      <c r="P87" s="117">
        <v>434</v>
      </c>
      <c r="Q87" s="69">
        <v>9.37</v>
      </c>
      <c r="R87" s="117">
        <v>379</v>
      </c>
      <c r="S87" s="69">
        <v>8.74</v>
      </c>
      <c r="T87" s="122">
        <v>447</v>
      </c>
      <c r="U87" s="69">
        <v>7.03</v>
      </c>
      <c r="V87" s="117">
        <v>194</v>
      </c>
      <c r="W87" s="69">
        <v>7.55</v>
      </c>
      <c r="X87" s="123">
        <v>349</v>
      </c>
      <c r="Y87" s="124">
        <f t="shared" si="1"/>
        <v>334</v>
      </c>
    </row>
    <row r="88" spans="1:25" ht="12.75">
      <c r="A88" s="69">
        <v>6.37</v>
      </c>
      <c r="B88" s="117">
        <v>401</v>
      </c>
      <c r="C88" s="69">
        <v>7.41</v>
      </c>
      <c r="D88" s="117">
        <v>419</v>
      </c>
      <c r="E88" s="130">
        <v>22750</v>
      </c>
      <c r="F88" s="117">
        <v>457</v>
      </c>
      <c r="G88" s="69">
        <v>8.52</v>
      </c>
      <c r="H88" s="117">
        <v>376</v>
      </c>
      <c r="I88" s="120">
        <v>7.98</v>
      </c>
      <c r="J88" s="117">
        <v>427</v>
      </c>
      <c r="K88" s="120">
        <v>7.47</v>
      </c>
      <c r="L88" s="124">
        <v>427</v>
      </c>
      <c r="M88" s="69">
        <v>9.36</v>
      </c>
      <c r="N88" s="121">
        <v>375</v>
      </c>
      <c r="O88" s="69">
        <v>8.78</v>
      </c>
      <c r="P88" s="117">
        <v>433</v>
      </c>
      <c r="Q88" s="69">
        <v>9.38</v>
      </c>
      <c r="R88" s="117">
        <v>378</v>
      </c>
      <c r="S88" s="69">
        <v>8.75</v>
      </c>
      <c r="T88" s="122">
        <v>446</v>
      </c>
      <c r="U88" s="69">
        <v>7.06</v>
      </c>
      <c r="V88" s="117">
        <v>194</v>
      </c>
      <c r="W88" s="69">
        <v>7.61</v>
      </c>
      <c r="X88" s="123">
        <v>350</v>
      </c>
      <c r="Y88" s="124">
        <f t="shared" si="1"/>
        <v>335</v>
      </c>
    </row>
    <row r="89" spans="1:25" ht="12.75">
      <c r="A89" s="69">
        <v>6.38</v>
      </c>
      <c r="B89" s="117">
        <v>400</v>
      </c>
      <c r="C89" s="69">
        <v>7.42</v>
      </c>
      <c r="D89" s="117">
        <v>418</v>
      </c>
      <c r="E89" s="130">
        <v>22751</v>
      </c>
      <c r="F89" s="117">
        <v>456</v>
      </c>
      <c r="G89" s="69">
        <v>8.53</v>
      </c>
      <c r="H89" s="117">
        <v>375</v>
      </c>
      <c r="I89" s="120">
        <v>7.99</v>
      </c>
      <c r="J89" s="117">
        <v>426</v>
      </c>
      <c r="K89" s="120">
        <v>7.48</v>
      </c>
      <c r="L89" s="124">
        <v>427</v>
      </c>
      <c r="M89" s="69">
        <v>9.37</v>
      </c>
      <c r="N89" s="121">
        <v>374</v>
      </c>
      <c r="O89" s="69">
        <v>8.79</v>
      </c>
      <c r="P89" s="117">
        <v>433</v>
      </c>
      <c r="Q89" s="69">
        <v>9.39</v>
      </c>
      <c r="R89" s="117">
        <v>378</v>
      </c>
      <c r="S89" s="69">
        <v>8.76</v>
      </c>
      <c r="T89" s="122">
        <v>445</v>
      </c>
      <c r="U89" s="69">
        <v>7.07</v>
      </c>
      <c r="V89" s="117">
        <v>196</v>
      </c>
      <c r="W89" s="69">
        <v>7.66</v>
      </c>
      <c r="X89" s="123">
        <v>351</v>
      </c>
      <c r="Y89" s="124">
        <f t="shared" si="1"/>
        <v>336</v>
      </c>
    </row>
    <row r="90" spans="1:25" ht="12.75">
      <c r="A90" s="69">
        <v>6.39</v>
      </c>
      <c r="B90" s="117">
        <v>399</v>
      </c>
      <c r="C90" s="69">
        <v>7.43</v>
      </c>
      <c r="D90" s="117">
        <v>417</v>
      </c>
      <c r="E90" s="130">
        <v>22780</v>
      </c>
      <c r="F90" s="117">
        <v>456</v>
      </c>
      <c r="G90" s="69">
        <v>8.54</v>
      </c>
      <c r="H90" s="117">
        <v>374</v>
      </c>
      <c r="I90" s="120">
        <v>8</v>
      </c>
      <c r="J90" s="117">
        <v>425</v>
      </c>
      <c r="K90" s="120">
        <v>7.49</v>
      </c>
      <c r="L90" s="124">
        <v>426</v>
      </c>
      <c r="M90" s="69">
        <v>9.38</v>
      </c>
      <c r="N90" s="121">
        <v>374</v>
      </c>
      <c r="O90" s="69">
        <v>8.8</v>
      </c>
      <c r="P90" s="117">
        <v>432</v>
      </c>
      <c r="Q90" s="69">
        <v>9.4</v>
      </c>
      <c r="R90" s="117">
        <v>378</v>
      </c>
      <c r="S90" s="69">
        <v>8.77</v>
      </c>
      <c r="T90" s="122">
        <v>444</v>
      </c>
      <c r="U90" s="69">
        <v>7.11</v>
      </c>
      <c r="V90" s="117">
        <v>197</v>
      </c>
      <c r="W90" s="69">
        <v>7.71</v>
      </c>
      <c r="X90" s="123">
        <v>352</v>
      </c>
      <c r="Y90" s="124">
        <f t="shared" si="1"/>
        <v>337</v>
      </c>
    </row>
    <row r="91" spans="1:25" ht="12.75">
      <c r="A91" s="69">
        <v>6.4</v>
      </c>
      <c r="B91" s="117">
        <v>398</v>
      </c>
      <c r="C91" s="69">
        <v>7.44</v>
      </c>
      <c r="D91" s="117">
        <v>416</v>
      </c>
      <c r="E91" s="130">
        <v>22781</v>
      </c>
      <c r="F91" s="117">
        <v>455</v>
      </c>
      <c r="G91" s="69">
        <v>8.55</v>
      </c>
      <c r="H91" s="117">
        <v>373</v>
      </c>
      <c r="I91" s="120">
        <v>8.01</v>
      </c>
      <c r="J91" s="117">
        <v>425</v>
      </c>
      <c r="K91" s="120">
        <v>7.5</v>
      </c>
      <c r="L91" s="124">
        <v>425</v>
      </c>
      <c r="M91" s="69">
        <v>9.39</v>
      </c>
      <c r="N91" s="121">
        <v>373</v>
      </c>
      <c r="O91" s="69">
        <v>8.81</v>
      </c>
      <c r="P91" s="117">
        <v>432</v>
      </c>
      <c r="Q91" s="69">
        <v>9.41</v>
      </c>
      <c r="R91" s="117">
        <v>377</v>
      </c>
      <c r="S91" s="69">
        <v>8.78</v>
      </c>
      <c r="T91" s="122">
        <v>444</v>
      </c>
      <c r="U91" s="69">
        <v>7.12</v>
      </c>
      <c r="V91" s="117">
        <v>198</v>
      </c>
      <c r="W91" s="69">
        <v>7.76</v>
      </c>
      <c r="X91" s="123">
        <v>353</v>
      </c>
      <c r="Y91" s="124">
        <f t="shared" si="1"/>
        <v>338</v>
      </c>
    </row>
    <row r="92" spans="1:25" ht="12.75">
      <c r="A92" s="69">
        <v>6.41</v>
      </c>
      <c r="B92" s="117">
        <v>397</v>
      </c>
      <c r="C92" s="69">
        <v>7.45</v>
      </c>
      <c r="D92" s="117">
        <v>415</v>
      </c>
      <c r="E92" s="130">
        <v>22810</v>
      </c>
      <c r="F92" s="117">
        <v>455</v>
      </c>
      <c r="G92" s="69">
        <v>8.56</v>
      </c>
      <c r="H92" s="117">
        <v>373</v>
      </c>
      <c r="I92" s="120">
        <v>8.02</v>
      </c>
      <c r="J92" s="117">
        <v>424</v>
      </c>
      <c r="K92" s="120">
        <v>7.51</v>
      </c>
      <c r="L92" s="124">
        <v>424</v>
      </c>
      <c r="M92" s="69">
        <v>9.4</v>
      </c>
      <c r="N92" s="121">
        <v>373</v>
      </c>
      <c r="O92" s="69">
        <v>8.82</v>
      </c>
      <c r="P92" s="117">
        <v>431</v>
      </c>
      <c r="Q92" s="69">
        <v>9.42</v>
      </c>
      <c r="R92" s="117">
        <v>377</v>
      </c>
      <c r="S92" s="69">
        <v>8.79</v>
      </c>
      <c r="T92" s="122">
        <v>443</v>
      </c>
      <c r="U92" s="69">
        <v>7.16</v>
      </c>
      <c r="V92" s="117">
        <v>198</v>
      </c>
      <c r="W92" s="69">
        <v>7.82</v>
      </c>
      <c r="X92" s="123">
        <v>354</v>
      </c>
      <c r="Y92" s="124">
        <f t="shared" si="1"/>
        <v>339</v>
      </c>
    </row>
    <row r="93" spans="1:25" ht="12.75">
      <c r="A93" s="69">
        <v>6.42</v>
      </c>
      <c r="B93" s="117">
        <v>396</v>
      </c>
      <c r="C93" s="69">
        <v>7.46</v>
      </c>
      <c r="D93" s="117">
        <v>414</v>
      </c>
      <c r="E93" s="130">
        <v>22811</v>
      </c>
      <c r="F93" s="117">
        <v>454</v>
      </c>
      <c r="G93" s="69">
        <v>8.57</v>
      </c>
      <c r="H93" s="117">
        <v>372</v>
      </c>
      <c r="I93" s="120">
        <v>8.03</v>
      </c>
      <c r="J93" s="117">
        <v>423</v>
      </c>
      <c r="K93" s="120">
        <v>7.52</v>
      </c>
      <c r="L93" s="124">
        <v>423</v>
      </c>
      <c r="M93" s="69">
        <v>9.41</v>
      </c>
      <c r="N93" s="121">
        <v>372</v>
      </c>
      <c r="O93" s="69">
        <v>8.83</v>
      </c>
      <c r="P93" s="117">
        <v>431</v>
      </c>
      <c r="Q93" s="69">
        <v>9.43</v>
      </c>
      <c r="R93" s="117">
        <v>376</v>
      </c>
      <c r="S93" s="69">
        <v>8.8</v>
      </c>
      <c r="T93" s="122">
        <v>443</v>
      </c>
      <c r="U93" s="69">
        <v>7.17</v>
      </c>
      <c r="V93" s="117">
        <v>200</v>
      </c>
      <c r="W93" s="69">
        <v>7.87</v>
      </c>
      <c r="X93" s="123">
        <v>355</v>
      </c>
      <c r="Y93" s="124">
        <f t="shared" si="1"/>
        <v>340</v>
      </c>
    </row>
    <row r="94" spans="1:25" ht="12.75">
      <c r="A94" s="69">
        <v>6.43</v>
      </c>
      <c r="B94" s="117">
        <v>395</v>
      </c>
      <c r="C94" s="69">
        <v>7.47</v>
      </c>
      <c r="D94" s="117">
        <v>414</v>
      </c>
      <c r="E94" s="130">
        <v>22840</v>
      </c>
      <c r="F94" s="117">
        <v>454</v>
      </c>
      <c r="G94" s="69">
        <v>8.58</v>
      </c>
      <c r="H94" s="117">
        <v>371</v>
      </c>
      <c r="I94" s="120">
        <v>8.04</v>
      </c>
      <c r="J94" s="117">
        <v>422</v>
      </c>
      <c r="K94" s="120">
        <v>7.53</v>
      </c>
      <c r="L94" s="124">
        <v>422</v>
      </c>
      <c r="M94" s="69">
        <v>9.42</v>
      </c>
      <c r="N94" s="121">
        <v>372</v>
      </c>
      <c r="O94" s="69">
        <v>8.84</v>
      </c>
      <c r="P94" s="117">
        <v>430</v>
      </c>
      <c r="Q94" s="69">
        <v>9.44</v>
      </c>
      <c r="R94" s="117">
        <v>376</v>
      </c>
      <c r="S94" s="69">
        <v>8.81</v>
      </c>
      <c r="T94" s="122">
        <v>442</v>
      </c>
      <c r="U94" s="69">
        <v>7.19</v>
      </c>
      <c r="V94" s="117">
        <v>200</v>
      </c>
      <c r="W94" s="69">
        <v>7.93</v>
      </c>
      <c r="X94" s="123">
        <v>356</v>
      </c>
      <c r="Y94" s="124">
        <f t="shared" si="1"/>
        <v>341</v>
      </c>
    </row>
    <row r="95" spans="1:25" ht="12.75">
      <c r="A95" s="69">
        <v>6.44</v>
      </c>
      <c r="B95" s="117">
        <v>393</v>
      </c>
      <c r="C95" s="69">
        <v>7.48</v>
      </c>
      <c r="D95" s="117">
        <v>413</v>
      </c>
      <c r="E95" s="130">
        <v>22841</v>
      </c>
      <c r="F95" s="117">
        <v>453</v>
      </c>
      <c r="G95" s="69">
        <v>8.59</v>
      </c>
      <c r="H95" s="117">
        <v>370</v>
      </c>
      <c r="I95" s="120">
        <v>8.05</v>
      </c>
      <c r="J95" s="117">
        <v>421</v>
      </c>
      <c r="K95" s="120">
        <v>7.54</v>
      </c>
      <c r="L95" s="124">
        <v>422</v>
      </c>
      <c r="M95" s="69">
        <v>9.43</v>
      </c>
      <c r="N95" s="121">
        <v>371</v>
      </c>
      <c r="O95" s="69">
        <v>8.85</v>
      </c>
      <c r="P95" s="117">
        <v>429</v>
      </c>
      <c r="Q95" s="69">
        <v>9.45</v>
      </c>
      <c r="R95" s="117">
        <v>375</v>
      </c>
      <c r="S95" s="69">
        <v>8.82</v>
      </c>
      <c r="T95" s="122">
        <v>442</v>
      </c>
      <c r="U95" s="69">
        <v>7.2</v>
      </c>
      <c r="V95" s="117">
        <v>201</v>
      </c>
      <c r="W95" s="69">
        <v>7.98</v>
      </c>
      <c r="X95" s="123">
        <v>357</v>
      </c>
      <c r="Y95" s="124">
        <f t="shared" si="1"/>
        <v>342</v>
      </c>
    </row>
    <row r="96" spans="1:25" ht="12.75">
      <c r="A96" s="69">
        <v>6.45</v>
      </c>
      <c r="B96" s="117">
        <v>392</v>
      </c>
      <c r="C96" s="69">
        <v>7.49</v>
      </c>
      <c r="D96" s="117">
        <v>412</v>
      </c>
      <c r="E96" s="130">
        <v>22870</v>
      </c>
      <c r="F96" s="117">
        <v>453</v>
      </c>
      <c r="G96" s="69">
        <v>8.6</v>
      </c>
      <c r="H96" s="117">
        <v>370</v>
      </c>
      <c r="I96" s="120">
        <v>8.06</v>
      </c>
      <c r="J96" s="117">
        <v>420</v>
      </c>
      <c r="K96" s="120">
        <v>7.55</v>
      </c>
      <c r="L96" s="124">
        <v>421</v>
      </c>
      <c r="M96" s="69">
        <v>9.44</v>
      </c>
      <c r="N96" s="121">
        <v>371</v>
      </c>
      <c r="O96" s="69">
        <v>8.86</v>
      </c>
      <c r="P96" s="117">
        <v>429</v>
      </c>
      <c r="Q96" s="69">
        <v>9.46</v>
      </c>
      <c r="R96" s="117">
        <v>375</v>
      </c>
      <c r="S96" s="69">
        <v>8.83</v>
      </c>
      <c r="T96" s="122">
        <v>441</v>
      </c>
      <c r="U96" s="69">
        <v>7.21</v>
      </c>
      <c r="V96" s="117">
        <v>201</v>
      </c>
      <c r="W96" s="69">
        <v>8.04</v>
      </c>
      <c r="X96" s="123">
        <v>358</v>
      </c>
      <c r="Y96" s="124">
        <f t="shared" si="1"/>
        <v>343</v>
      </c>
    </row>
    <row r="97" spans="1:25" ht="12.75">
      <c r="A97" s="69">
        <v>6.46</v>
      </c>
      <c r="B97" s="117">
        <v>391</v>
      </c>
      <c r="C97" s="69">
        <v>7.5</v>
      </c>
      <c r="D97" s="117">
        <v>411</v>
      </c>
      <c r="E97" s="130">
        <v>22871</v>
      </c>
      <c r="F97" s="117">
        <v>452</v>
      </c>
      <c r="G97" s="69">
        <v>8.61</v>
      </c>
      <c r="H97" s="117">
        <v>369</v>
      </c>
      <c r="I97" s="120">
        <v>8.07</v>
      </c>
      <c r="J97" s="117">
        <v>420</v>
      </c>
      <c r="K97" s="120">
        <v>7.56</v>
      </c>
      <c r="L97" s="124">
        <v>420</v>
      </c>
      <c r="M97" s="69">
        <v>9.45</v>
      </c>
      <c r="N97" s="121">
        <v>370</v>
      </c>
      <c r="O97" s="69">
        <v>8.87</v>
      </c>
      <c r="P97" s="117">
        <v>428</v>
      </c>
      <c r="Q97" s="69">
        <v>9.47</v>
      </c>
      <c r="R97" s="117">
        <v>374</v>
      </c>
      <c r="S97" s="69">
        <v>8.84</v>
      </c>
      <c r="T97" s="122">
        <v>441</v>
      </c>
      <c r="U97" s="69">
        <v>7.22</v>
      </c>
      <c r="V97" s="117">
        <v>202</v>
      </c>
      <c r="W97" s="69">
        <v>8.1</v>
      </c>
      <c r="X97" s="123">
        <v>359</v>
      </c>
      <c r="Y97" s="124">
        <f t="shared" si="1"/>
        <v>344</v>
      </c>
    </row>
    <row r="98" spans="1:25" ht="12.75">
      <c r="A98" s="69">
        <v>6.47</v>
      </c>
      <c r="B98" s="117">
        <v>390</v>
      </c>
      <c r="C98" s="69">
        <v>7.51</v>
      </c>
      <c r="D98" s="117">
        <v>410</v>
      </c>
      <c r="E98" s="130">
        <v>22900</v>
      </c>
      <c r="F98" s="117">
        <v>452</v>
      </c>
      <c r="G98" s="69">
        <v>8.62</v>
      </c>
      <c r="H98" s="117">
        <v>368</v>
      </c>
      <c r="I98" s="120">
        <v>8.08</v>
      </c>
      <c r="J98" s="117">
        <v>419</v>
      </c>
      <c r="K98" s="120">
        <v>7.57</v>
      </c>
      <c r="L98" s="124">
        <v>419</v>
      </c>
      <c r="M98" s="69">
        <v>9.47</v>
      </c>
      <c r="N98" s="121">
        <v>370</v>
      </c>
      <c r="O98" s="69">
        <v>8.88</v>
      </c>
      <c r="P98" s="117">
        <v>427</v>
      </c>
      <c r="Q98" s="69">
        <v>9.48</v>
      </c>
      <c r="R98" s="117">
        <v>374</v>
      </c>
      <c r="S98" s="69">
        <v>8.85</v>
      </c>
      <c r="T98" s="122">
        <v>440</v>
      </c>
      <c r="U98" s="69">
        <v>7.23</v>
      </c>
      <c r="V98" s="117">
        <v>202</v>
      </c>
      <c r="W98" s="69">
        <v>8.15</v>
      </c>
      <c r="X98" s="123">
        <v>360</v>
      </c>
      <c r="Y98" s="124">
        <f t="shared" si="1"/>
        <v>345</v>
      </c>
    </row>
    <row r="99" spans="1:25" ht="12.75">
      <c r="A99" s="69">
        <v>6.48</v>
      </c>
      <c r="B99" s="117">
        <v>389</v>
      </c>
      <c r="C99" s="69">
        <v>7.52</v>
      </c>
      <c r="D99" s="117">
        <v>409</v>
      </c>
      <c r="E99" s="130">
        <v>22901</v>
      </c>
      <c r="F99" s="117">
        <v>451</v>
      </c>
      <c r="G99" s="69">
        <v>8.63</v>
      </c>
      <c r="H99" s="117">
        <v>367</v>
      </c>
      <c r="I99" s="120">
        <v>8.09</v>
      </c>
      <c r="J99" s="117">
        <v>418</v>
      </c>
      <c r="K99" s="120">
        <v>7.58</v>
      </c>
      <c r="L99" s="124">
        <v>418</v>
      </c>
      <c r="M99" s="69">
        <v>9.48</v>
      </c>
      <c r="N99" s="121">
        <v>369</v>
      </c>
      <c r="O99" s="69">
        <v>8.89</v>
      </c>
      <c r="P99" s="117">
        <v>427</v>
      </c>
      <c r="Q99" s="69">
        <v>9.49</v>
      </c>
      <c r="R99" s="117">
        <v>373</v>
      </c>
      <c r="S99" s="69">
        <v>8.86</v>
      </c>
      <c r="T99" s="122">
        <v>439</v>
      </c>
      <c r="U99" s="69">
        <v>7.24</v>
      </c>
      <c r="V99" s="117">
        <v>203</v>
      </c>
      <c r="W99" s="69">
        <v>8.21</v>
      </c>
      <c r="X99" s="123">
        <v>361</v>
      </c>
      <c r="Y99" s="124">
        <f t="shared" si="1"/>
        <v>346</v>
      </c>
    </row>
    <row r="100" spans="1:25" ht="12.75">
      <c r="A100" s="69">
        <v>6.49</v>
      </c>
      <c r="B100" s="117">
        <v>388</v>
      </c>
      <c r="C100" s="69">
        <v>7.53</v>
      </c>
      <c r="D100" s="117">
        <v>409</v>
      </c>
      <c r="E100" s="130">
        <v>22930</v>
      </c>
      <c r="F100" s="117">
        <v>451</v>
      </c>
      <c r="G100" s="69">
        <v>8.64</v>
      </c>
      <c r="H100" s="117">
        <v>366</v>
      </c>
      <c r="I100" s="120">
        <v>8.1</v>
      </c>
      <c r="J100" s="117">
        <v>417</v>
      </c>
      <c r="K100" s="120">
        <v>7.59</v>
      </c>
      <c r="L100" s="124">
        <v>417</v>
      </c>
      <c r="M100" s="69">
        <v>9.5</v>
      </c>
      <c r="N100" s="121">
        <v>369</v>
      </c>
      <c r="O100" s="69">
        <v>8.9</v>
      </c>
      <c r="P100" s="117">
        <v>426</v>
      </c>
      <c r="Q100" s="69">
        <v>9.5</v>
      </c>
      <c r="R100" s="117">
        <v>373</v>
      </c>
      <c r="S100" s="69">
        <v>8.87</v>
      </c>
      <c r="T100" s="122">
        <v>438</v>
      </c>
      <c r="U100" s="69">
        <v>7.26</v>
      </c>
      <c r="V100" s="117">
        <v>203</v>
      </c>
      <c r="W100" s="69">
        <v>8.26</v>
      </c>
      <c r="X100" s="123">
        <v>362</v>
      </c>
      <c r="Y100" s="124">
        <f t="shared" si="1"/>
        <v>347</v>
      </c>
    </row>
    <row r="101" spans="1:25" ht="12.75">
      <c r="A101" s="69">
        <v>6.5</v>
      </c>
      <c r="B101" s="117">
        <v>387</v>
      </c>
      <c r="C101" s="69">
        <v>7.54</v>
      </c>
      <c r="D101" s="117">
        <v>408</v>
      </c>
      <c r="E101" s="130">
        <v>22931</v>
      </c>
      <c r="F101" s="117">
        <v>450</v>
      </c>
      <c r="G101" s="69">
        <v>8.65</v>
      </c>
      <c r="H101" s="117">
        <v>365</v>
      </c>
      <c r="I101" s="120">
        <v>8.11</v>
      </c>
      <c r="J101" s="117">
        <v>416</v>
      </c>
      <c r="K101" s="120">
        <v>7.6</v>
      </c>
      <c r="L101" s="124">
        <v>416</v>
      </c>
      <c r="M101" s="69">
        <v>9.51</v>
      </c>
      <c r="N101" s="121">
        <v>368</v>
      </c>
      <c r="O101" s="69">
        <v>8.90999999999999</v>
      </c>
      <c r="P101" s="117">
        <v>426</v>
      </c>
      <c r="Q101" s="69">
        <v>9.51</v>
      </c>
      <c r="R101" s="117">
        <v>372</v>
      </c>
      <c r="S101" s="69">
        <v>8.88</v>
      </c>
      <c r="T101" s="122">
        <v>438</v>
      </c>
      <c r="U101" s="69">
        <v>7.27</v>
      </c>
      <c r="V101" s="117">
        <v>204</v>
      </c>
      <c r="W101" s="69">
        <v>8.32</v>
      </c>
      <c r="X101" s="123">
        <v>363</v>
      </c>
      <c r="Y101" s="124">
        <f t="shared" si="1"/>
        <v>348</v>
      </c>
    </row>
    <row r="102" spans="1:25" ht="12.75">
      <c r="A102" s="69">
        <v>6.51</v>
      </c>
      <c r="B102" s="117">
        <v>386</v>
      </c>
      <c r="C102" s="69">
        <v>7.55</v>
      </c>
      <c r="D102" s="117">
        <v>407</v>
      </c>
      <c r="E102" s="130">
        <v>22960</v>
      </c>
      <c r="F102" s="117">
        <v>450</v>
      </c>
      <c r="G102" s="69">
        <v>8.66</v>
      </c>
      <c r="H102" s="117">
        <v>365</v>
      </c>
      <c r="I102" s="120">
        <v>8.12</v>
      </c>
      <c r="J102" s="117">
        <v>415</v>
      </c>
      <c r="K102" s="120">
        <v>7.61</v>
      </c>
      <c r="L102" s="124">
        <v>415</v>
      </c>
      <c r="M102" s="69">
        <v>9.52</v>
      </c>
      <c r="N102" s="121">
        <v>368</v>
      </c>
      <c r="O102" s="69">
        <v>8.91999999999999</v>
      </c>
      <c r="P102" s="117">
        <v>425</v>
      </c>
      <c r="Q102" s="69">
        <v>9.52</v>
      </c>
      <c r="R102" s="117">
        <v>372</v>
      </c>
      <c r="S102" s="69">
        <v>8.89</v>
      </c>
      <c r="T102" s="122">
        <v>437</v>
      </c>
      <c r="U102" s="69">
        <v>7.28</v>
      </c>
      <c r="V102" s="117">
        <v>204</v>
      </c>
      <c r="W102" s="69">
        <v>8.38</v>
      </c>
      <c r="X102" s="123">
        <v>364</v>
      </c>
      <c r="Y102" s="124">
        <f t="shared" si="1"/>
        <v>349</v>
      </c>
    </row>
    <row r="103" spans="1:25" ht="12.75">
      <c r="A103" s="69">
        <v>6.52</v>
      </c>
      <c r="B103" s="117">
        <v>385</v>
      </c>
      <c r="C103" s="69">
        <v>7.56</v>
      </c>
      <c r="D103" s="117">
        <v>406</v>
      </c>
      <c r="E103" s="130">
        <v>22961</v>
      </c>
      <c r="F103" s="117">
        <v>449</v>
      </c>
      <c r="G103" s="69">
        <v>8.67</v>
      </c>
      <c r="H103" s="117">
        <v>364</v>
      </c>
      <c r="I103" s="120">
        <v>8.13</v>
      </c>
      <c r="J103" s="117">
        <v>414</v>
      </c>
      <c r="K103" s="120">
        <v>7.62</v>
      </c>
      <c r="L103" s="124">
        <v>414</v>
      </c>
      <c r="M103" s="69">
        <v>9.53</v>
      </c>
      <c r="N103" s="121">
        <v>367</v>
      </c>
      <c r="O103" s="69">
        <v>8.92999999999999</v>
      </c>
      <c r="P103" s="117">
        <v>425</v>
      </c>
      <c r="Q103" s="69">
        <v>9.53</v>
      </c>
      <c r="R103" s="117">
        <v>371</v>
      </c>
      <c r="S103" s="69">
        <v>8.9</v>
      </c>
      <c r="T103" s="122">
        <v>437</v>
      </c>
      <c r="U103" s="69">
        <v>7.29</v>
      </c>
      <c r="V103" s="117">
        <v>205</v>
      </c>
      <c r="W103" s="69">
        <v>8.44</v>
      </c>
      <c r="X103" s="123">
        <v>365</v>
      </c>
      <c r="Y103" s="124">
        <f t="shared" si="1"/>
        <v>350</v>
      </c>
    </row>
    <row r="104" spans="1:25" ht="12.75">
      <c r="A104" s="69">
        <v>6.53</v>
      </c>
      <c r="B104" s="117">
        <v>384</v>
      </c>
      <c r="C104" s="69">
        <v>7.57</v>
      </c>
      <c r="D104" s="117">
        <v>405</v>
      </c>
      <c r="E104" s="130">
        <v>22990</v>
      </c>
      <c r="F104" s="117">
        <v>449</v>
      </c>
      <c r="G104" s="69">
        <v>8.68</v>
      </c>
      <c r="H104" s="117">
        <v>363</v>
      </c>
      <c r="I104" s="120">
        <v>8.14</v>
      </c>
      <c r="J104" s="117">
        <v>413</v>
      </c>
      <c r="K104" s="120">
        <v>7.63</v>
      </c>
      <c r="L104" s="124">
        <v>413</v>
      </c>
      <c r="M104" s="69">
        <v>9.54</v>
      </c>
      <c r="N104" s="121">
        <v>367</v>
      </c>
      <c r="O104" s="69">
        <v>8.93999999999999</v>
      </c>
      <c r="P104" s="117">
        <v>424</v>
      </c>
      <c r="Q104" s="69">
        <v>9.54</v>
      </c>
      <c r="R104" s="117">
        <v>371</v>
      </c>
      <c r="S104" s="69">
        <v>8.91</v>
      </c>
      <c r="T104" s="122">
        <v>436</v>
      </c>
      <c r="U104" s="69">
        <v>7.31</v>
      </c>
      <c r="V104" s="117">
        <v>205</v>
      </c>
      <c r="W104" s="69">
        <v>8.5</v>
      </c>
      <c r="X104" s="123">
        <v>366</v>
      </c>
      <c r="Y104" s="124">
        <f t="shared" si="1"/>
        <v>351</v>
      </c>
    </row>
    <row r="105" spans="1:25" ht="12.75">
      <c r="A105" s="69">
        <v>6.54</v>
      </c>
      <c r="B105" s="117">
        <v>383</v>
      </c>
      <c r="C105" s="69">
        <v>7.58</v>
      </c>
      <c r="D105" s="117">
        <v>404</v>
      </c>
      <c r="E105" s="130">
        <v>22991</v>
      </c>
      <c r="F105" s="117">
        <v>448</v>
      </c>
      <c r="G105" s="69">
        <v>8.69</v>
      </c>
      <c r="H105" s="117">
        <v>362</v>
      </c>
      <c r="I105" s="120">
        <v>8.15</v>
      </c>
      <c r="J105" s="117">
        <v>412</v>
      </c>
      <c r="K105" s="120">
        <v>7.64</v>
      </c>
      <c r="L105" s="124">
        <v>413</v>
      </c>
      <c r="M105" s="69">
        <v>9.55</v>
      </c>
      <c r="N105" s="121">
        <v>366</v>
      </c>
      <c r="O105" s="69">
        <v>8.94999999999999</v>
      </c>
      <c r="P105" s="117">
        <v>423</v>
      </c>
      <c r="Q105" s="69">
        <v>9.55</v>
      </c>
      <c r="R105" s="117">
        <v>370</v>
      </c>
      <c r="S105" s="69">
        <v>8.92</v>
      </c>
      <c r="T105" s="122">
        <v>436</v>
      </c>
      <c r="U105" s="69">
        <v>7.32</v>
      </c>
      <c r="V105" s="117">
        <v>206</v>
      </c>
      <c r="W105" s="69">
        <v>8.56</v>
      </c>
      <c r="X105" s="123">
        <v>367</v>
      </c>
      <c r="Y105" s="124">
        <f t="shared" si="1"/>
        <v>352</v>
      </c>
    </row>
    <row r="106" spans="1:25" ht="12.75">
      <c r="A106" s="69">
        <v>6.55</v>
      </c>
      <c r="B106" s="117">
        <v>382</v>
      </c>
      <c r="C106" s="69">
        <v>7.59</v>
      </c>
      <c r="D106" s="117">
        <v>404</v>
      </c>
      <c r="E106" s="130">
        <v>23020</v>
      </c>
      <c r="F106" s="117">
        <v>448</v>
      </c>
      <c r="G106" s="69">
        <v>8.7</v>
      </c>
      <c r="H106" s="117">
        <v>362</v>
      </c>
      <c r="I106" s="120">
        <v>8.16</v>
      </c>
      <c r="J106" s="117">
        <v>411</v>
      </c>
      <c r="K106" s="120">
        <v>7.65</v>
      </c>
      <c r="L106" s="124">
        <v>412</v>
      </c>
      <c r="M106" s="69">
        <v>9.57</v>
      </c>
      <c r="N106" s="121">
        <v>366</v>
      </c>
      <c r="O106" s="69">
        <v>8.95999999999999</v>
      </c>
      <c r="P106" s="117">
        <v>423</v>
      </c>
      <c r="Q106" s="69">
        <v>9.56</v>
      </c>
      <c r="R106" s="117">
        <v>370</v>
      </c>
      <c r="S106" s="69">
        <v>8.93</v>
      </c>
      <c r="T106" s="122">
        <v>435</v>
      </c>
      <c r="U106" s="69">
        <v>7.33</v>
      </c>
      <c r="V106" s="117">
        <v>206</v>
      </c>
      <c r="W106" s="69">
        <v>8.62</v>
      </c>
      <c r="X106" s="123">
        <v>368</v>
      </c>
      <c r="Y106" s="124">
        <f t="shared" si="1"/>
        <v>353</v>
      </c>
    </row>
    <row r="107" spans="1:25" ht="12.75">
      <c r="A107" s="69">
        <v>6.56</v>
      </c>
      <c r="B107" s="117">
        <v>381</v>
      </c>
      <c r="C107" s="69">
        <v>7.6</v>
      </c>
      <c r="D107" s="117">
        <v>403</v>
      </c>
      <c r="E107" s="130">
        <v>23021</v>
      </c>
      <c r="F107" s="117">
        <v>447</v>
      </c>
      <c r="G107" s="69">
        <v>8.71</v>
      </c>
      <c r="H107" s="117">
        <v>361</v>
      </c>
      <c r="I107" s="120">
        <v>8.17</v>
      </c>
      <c r="J107" s="117">
        <v>411</v>
      </c>
      <c r="K107" s="120">
        <v>7.66</v>
      </c>
      <c r="L107" s="124">
        <v>411</v>
      </c>
      <c r="M107" s="69">
        <v>9.58</v>
      </c>
      <c r="N107" s="121">
        <v>365</v>
      </c>
      <c r="O107" s="69">
        <v>8.96999999999999</v>
      </c>
      <c r="P107" s="117">
        <v>422</v>
      </c>
      <c r="Q107" s="69">
        <v>9.57</v>
      </c>
      <c r="R107" s="117">
        <v>370</v>
      </c>
      <c r="S107" s="69">
        <v>8.94</v>
      </c>
      <c r="T107" s="122">
        <v>435</v>
      </c>
      <c r="U107" s="69">
        <v>7.34</v>
      </c>
      <c r="V107" s="117">
        <v>207</v>
      </c>
      <c r="W107" s="69">
        <v>8.68</v>
      </c>
      <c r="X107" s="123">
        <v>369</v>
      </c>
      <c r="Y107" s="124">
        <f t="shared" si="1"/>
        <v>354</v>
      </c>
    </row>
    <row r="108" spans="1:25" ht="12.75">
      <c r="A108" s="69">
        <v>6.57</v>
      </c>
      <c r="B108" s="117">
        <v>380</v>
      </c>
      <c r="C108" s="69">
        <v>7.61</v>
      </c>
      <c r="D108" s="117">
        <v>402</v>
      </c>
      <c r="E108" s="130">
        <v>23050</v>
      </c>
      <c r="F108" s="117">
        <v>447</v>
      </c>
      <c r="G108" s="69">
        <v>8.72</v>
      </c>
      <c r="H108" s="117">
        <v>360</v>
      </c>
      <c r="I108" s="120">
        <v>8.18</v>
      </c>
      <c r="J108" s="117">
        <v>410</v>
      </c>
      <c r="K108" s="120">
        <v>7.67</v>
      </c>
      <c r="L108" s="124">
        <v>410</v>
      </c>
      <c r="M108" s="69">
        <v>9.6</v>
      </c>
      <c r="N108" s="121">
        <v>365</v>
      </c>
      <c r="O108" s="69">
        <v>8.97999999999999</v>
      </c>
      <c r="P108" s="117">
        <v>421</v>
      </c>
      <c r="Q108" s="69">
        <v>9.58</v>
      </c>
      <c r="R108" s="117">
        <v>369</v>
      </c>
      <c r="S108" s="69">
        <v>8.95</v>
      </c>
      <c r="T108" s="122">
        <v>434</v>
      </c>
      <c r="U108" s="69">
        <v>7.35</v>
      </c>
      <c r="V108" s="117">
        <v>207</v>
      </c>
      <c r="W108" s="69">
        <v>8.74</v>
      </c>
      <c r="X108" s="123">
        <v>370</v>
      </c>
      <c r="Y108" s="124">
        <f t="shared" si="1"/>
        <v>355</v>
      </c>
    </row>
    <row r="109" spans="1:25" ht="12.75">
      <c r="A109" s="69">
        <v>6.58</v>
      </c>
      <c r="B109" s="117">
        <v>379</v>
      </c>
      <c r="C109" s="69">
        <v>7.62</v>
      </c>
      <c r="D109" s="117">
        <v>401</v>
      </c>
      <c r="E109" s="130">
        <v>23051</v>
      </c>
      <c r="F109" s="117">
        <v>446</v>
      </c>
      <c r="G109" s="69">
        <v>8.73</v>
      </c>
      <c r="H109" s="117">
        <v>359</v>
      </c>
      <c r="I109" s="120">
        <v>8.19</v>
      </c>
      <c r="J109" s="117">
        <v>409</v>
      </c>
      <c r="K109" s="120">
        <v>7.68</v>
      </c>
      <c r="L109" s="124">
        <v>409</v>
      </c>
      <c r="M109" s="69">
        <v>9.61</v>
      </c>
      <c r="N109" s="121">
        <v>364</v>
      </c>
      <c r="O109" s="69">
        <v>8.98999999999999</v>
      </c>
      <c r="P109" s="117">
        <v>421</v>
      </c>
      <c r="Q109" s="69">
        <v>9.59</v>
      </c>
      <c r="R109" s="117">
        <v>369</v>
      </c>
      <c r="S109" s="69">
        <v>8.96</v>
      </c>
      <c r="T109" s="122">
        <v>433</v>
      </c>
      <c r="U109" s="69">
        <v>7.36</v>
      </c>
      <c r="V109" s="117">
        <v>208</v>
      </c>
      <c r="W109" s="69">
        <v>8.8</v>
      </c>
      <c r="X109" s="123">
        <v>371</v>
      </c>
      <c r="Y109" s="124">
        <f t="shared" si="1"/>
        <v>356</v>
      </c>
    </row>
    <row r="110" spans="1:25" ht="12.75">
      <c r="A110" s="69">
        <v>6.59</v>
      </c>
      <c r="B110" s="117">
        <v>378</v>
      </c>
      <c r="C110" s="69">
        <v>7.63</v>
      </c>
      <c r="D110" s="117">
        <v>400</v>
      </c>
      <c r="E110" s="130">
        <v>23080</v>
      </c>
      <c r="F110" s="117">
        <v>446</v>
      </c>
      <c r="G110" s="69">
        <v>8.74</v>
      </c>
      <c r="H110" s="117">
        <v>358</v>
      </c>
      <c r="I110" s="120">
        <v>8.2</v>
      </c>
      <c r="J110" s="117">
        <v>408</v>
      </c>
      <c r="K110" s="120">
        <v>7.69</v>
      </c>
      <c r="L110" s="124">
        <v>408</v>
      </c>
      <c r="M110" s="69">
        <v>9.62</v>
      </c>
      <c r="N110" s="121">
        <v>364</v>
      </c>
      <c r="O110" s="69">
        <v>8.99999999999999</v>
      </c>
      <c r="P110" s="117">
        <v>420</v>
      </c>
      <c r="Q110" s="69">
        <v>9.6</v>
      </c>
      <c r="R110" s="117">
        <v>369</v>
      </c>
      <c r="S110" s="69">
        <v>8.97</v>
      </c>
      <c r="T110" s="122">
        <v>432</v>
      </c>
      <c r="U110" s="69">
        <v>7.37</v>
      </c>
      <c r="V110" s="117">
        <v>208</v>
      </c>
      <c r="W110" s="69">
        <v>8.86</v>
      </c>
      <c r="X110" s="123">
        <v>372</v>
      </c>
      <c r="Y110" s="124">
        <f t="shared" si="1"/>
        <v>357</v>
      </c>
    </row>
    <row r="111" spans="1:25" ht="12.75">
      <c r="A111" s="69">
        <v>6.6</v>
      </c>
      <c r="B111" s="117">
        <v>377</v>
      </c>
      <c r="C111" s="69">
        <v>7.64</v>
      </c>
      <c r="D111" s="117">
        <v>399</v>
      </c>
      <c r="E111" s="130">
        <v>23081</v>
      </c>
      <c r="F111" s="117">
        <v>445</v>
      </c>
      <c r="G111" s="69">
        <v>8.75</v>
      </c>
      <c r="H111" s="117">
        <v>357</v>
      </c>
      <c r="I111" s="120">
        <v>8.21</v>
      </c>
      <c r="J111" s="117">
        <v>408</v>
      </c>
      <c r="K111" s="120">
        <v>7.7</v>
      </c>
      <c r="L111" s="124">
        <v>407</v>
      </c>
      <c r="M111" s="69">
        <v>9.63</v>
      </c>
      <c r="N111" s="121">
        <v>363</v>
      </c>
      <c r="O111" s="69">
        <v>9.00999999999999</v>
      </c>
      <c r="P111" s="117">
        <v>420</v>
      </c>
      <c r="Q111" s="69">
        <v>9.61</v>
      </c>
      <c r="R111" s="117">
        <v>368</v>
      </c>
      <c r="S111" s="69">
        <v>8.98</v>
      </c>
      <c r="T111" s="122">
        <v>432</v>
      </c>
      <c r="U111" s="69">
        <v>7.38</v>
      </c>
      <c r="V111" s="117">
        <v>209</v>
      </c>
      <c r="W111" s="69">
        <v>8.92</v>
      </c>
      <c r="X111" s="123">
        <v>373</v>
      </c>
      <c r="Y111" s="124">
        <f t="shared" si="1"/>
        <v>358</v>
      </c>
    </row>
    <row r="112" spans="1:25" ht="12.75">
      <c r="A112" s="69">
        <v>6.61</v>
      </c>
      <c r="B112" s="117">
        <v>376</v>
      </c>
      <c r="C112" s="69">
        <v>7.65</v>
      </c>
      <c r="D112" s="117">
        <v>398</v>
      </c>
      <c r="E112" s="130">
        <v>23120</v>
      </c>
      <c r="F112" s="117">
        <v>445</v>
      </c>
      <c r="G112" s="69">
        <v>8.76</v>
      </c>
      <c r="H112" s="117">
        <v>357</v>
      </c>
      <c r="I112" s="120">
        <v>8.22</v>
      </c>
      <c r="J112" s="117">
        <v>407</v>
      </c>
      <c r="K112" s="120">
        <v>7.71</v>
      </c>
      <c r="L112" s="124">
        <v>406</v>
      </c>
      <c r="M112" s="69">
        <v>9.64</v>
      </c>
      <c r="N112" s="121">
        <v>363</v>
      </c>
      <c r="O112" s="69">
        <v>9.01999999999999</v>
      </c>
      <c r="P112" s="117">
        <v>419</v>
      </c>
      <c r="Q112" s="69">
        <v>9.62</v>
      </c>
      <c r="R112" s="117">
        <v>368</v>
      </c>
      <c r="S112" s="69">
        <v>8.99</v>
      </c>
      <c r="T112" s="122">
        <v>431</v>
      </c>
      <c r="U112" s="69">
        <v>7.39</v>
      </c>
      <c r="V112" s="117">
        <v>209</v>
      </c>
      <c r="W112" s="69">
        <v>8.98</v>
      </c>
      <c r="X112" s="123">
        <v>374</v>
      </c>
      <c r="Y112" s="124">
        <f t="shared" si="1"/>
        <v>359</v>
      </c>
    </row>
    <row r="113" spans="1:25" ht="12.75">
      <c r="A113" s="69">
        <v>6.62</v>
      </c>
      <c r="B113" s="117">
        <v>375</v>
      </c>
      <c r="C113" s="69">
        <v>7.66</v>
      </c>
      <c r="D113" s="117">
        <v>398</v>
      </c>
      <c r="E113" s="130">
        <v>21321</v>
      </c>
      <c r="F113" s="117">
        <v>444</v>
      </c>
      <c r="G113" s="69">
        <v>8.77</v>
      </c>
      <c r="H113" s="117">
        <v>356</v>
      </c>
      <c r="I113" s="120">
        <v>8.23</v>
      </c>
      <c r="J113" s="117">
        <v>406</v>
      </c>
      <c r="K113" s="120">
        <v>7.72</v>
      </c>
      <c r="L113" s="124">
        <v>405</v>
      </c>
      <c r="M113" s="69">
        <v>9.65</v>
      </c>
      <c r="N113" s="121">
        <v>362</v>
      </c>
      <c r="O113" s="69">
        <v>9.02999999999999</v>
      </c>
      <c r="P113" s="117">
        <v>419</v>
      </c>
      <c r="Q113" s="69">
        <v>9.63</v>
      </c>
      <c r="R113" s="117">
        <v>367</v>
      </c>
      <c r="S113" s="69">
        <v>9</v>
      </c>
      <c r="T113" s="122">
        <v>431</v>
      </c>
      <c r="U113" s="69">
        <v>7.4</v>
      </c>
      <c r="V113" s="117">
        <v>210</v>
      </c>
      <c r="W113" s="69">
        <v>9.04</v>
      </c>
      <c r="X113" s="123">
        <v>375</v>
      </c>
      <c r="Y113" s="124">
        <f t="shared" si="1"/>
        <v>360</v>
      </c>
    </row>
    <row r="114" spans="1:25" ht="12.75">
      <c r="A114" s="69">
        <v>6.63</v>
      </c>
      <c r="B114" s="117">
        <v>374</v>
      </c>
      <c r="C114" s="69">
        <v>7.67</v>
      </c>
      <c r="D114" s="117">
        <v>397</v>
      </c>
      <c r="E114" s="130">
        <v>23150</v>
      </c>
      <c r="F114" s="117">
        <v>444</v>
      </c>
      <c r="G114" s="69">
        <v>8.78</v>
      </c>
      <c r="H114" s="117">
        <v>356</v>
      </c>
      <c r="I114" s="120">
        <v>8.24</v>
      </c>
      <c r="J114" s="117">
        <v>405</v>
      </c>
      <c r="K114" s="120">
        <v>7.73</v>
      </c>
      <c r="L114" s="124">
        <v>404</v>
      </c>
      <c r="M114" s="69">
        <v>9.66</v>
      </c>
      <c r="N114" s="121">
        <v>362</v>
      </c>
      <c r="O114" s="69">
        <v>9.03999999999999</v>
      </c>
      <c r="P114" s="117">
        <v>418</v>
      </c>
      <c r="Q114" s="69">
        <v>9.64</v>
      </c>
      <c r="R114" s="117">
        <v>367</v>
      </c>
      <c r="S114" s="69">
        <v>9.01</v>
      </c>
      <c r="T114" s="122">
        <v>430</v>
      </c>
      <c r="U114" s="69">
        <v>7.41</v>
      </c>
      <c r="V114" s="117">
        <v>210</v>
      </c>
      <c r="W114" s="69">
        <v>9.1</v>
      </c>
      <c r="X114" s="123">
        <v>376</v>
      </c>
      <c r="Y114" s="124">
        <f t="shared" si="1"/>
        <v>361</v>
      </c>
    </row>
    <row r="115" spans="1:25" ht="12.75">
      <c r="A115" s="69">
        <v>6.64</v>
      </c>
      <c r="B115" s="117">
        <v>373</v>
      </c>
      <c r="C115" s="69">
        <v>7.68</v>
      </c>
      <c r="D115" s="117">
        <v>396</v>
      </c>
      <c r="E115" s="130">
        <v>23151</v>
      </c>
      <c r="F115" s="117">
        <v>443</v>
      </c>
      <c r="G115" s="69">
        <v>8.79</v>
      </c>
      <c r="H115" s="117">
        <v>355</v>
      </c>
      <c r="I115" s="120">
        <v>8.25</v>
      </c>
      <c r="J115" s="117">
        <v>404</v>
      </c>
      <c r="K115" s="120">
        <v>7.74</v>
      </c>
      <c r="L115" s="124">
        <v>404</v>
      </c>
      <c r="M115" s="69">
        <v>9.67</v>
      </c>
      <c r="N115" s="121">
        <v>361</v>
      </c>
      <c r="O115" s="69">
        <v>9.04999999999999</v>
      </c>
      <c r="P115" s="117">
        <v>417</v>
      </c>
      <c r="Q115" s="69">
        <v>9.65</v>
      </c>
      <c r="R115" s="117">
        <v>366</v>
      </c>
      <c r="S115" s="69">
        <v>9.02</v>
      </c>
      <c r="T115" s="122">
        <v>430</v>
      </c>
      <c r="U115" s="69">
        <v>7.42</v>
      </c>
      <c r="V115" s="117">
        <v>211</v>
      </c>
      <c r="W115" s="69">
        <v>9.17</v>
      </c>
      <c r="X115" s="123">
        <v>377</v>
      </c>
      <c r="Y115" s="124">
        <f t="shared" si="1"/>
        <v>362</v>
      </c>
    </row>
    <row r="116" spans="1:25" ht="12.75">
      <c r="A116" s="69">
        <v>6.65</v>
      </c>
      <c r="B116" s="117">
        <v>372</v>
      </c>
      <c r="C116" s="69">
        <v>7.69</v>
      </c>
      <c r="D116" s="117">
        <v>395</v>
      </c>
      <c r="E116" s="130">
        <v>23180</v>
      </c>
      <c r="F116" s="117">
        <v>443</v>
      </c>
      <c r="G116" s="69">
        <v>8.8</v>
      </c>
      <c r="H116" s="117">
        <v>354</v>
      </c>
      <c r="I116" s="120">
        <v>8.26</v>
      </c>
      <c r="J116" s="117">
        <v>403</v>
      </c>
      <c r="K116" s="120">
        <v>7.75</v>
      </c>
      <c r="L116" s="124">
        <v>403</v>
      </c>
      <c r="M116" s="69">
        <v>9.68</v>
      </c>
      <c r="N116" s="121">
        <v>361</v>
      </c>
      <c r="O116" s="69">
        <v>9.05999999999999</v>
      </c>
      <c r="P116" s="117">
        <v>416</v>
      </c>
      <c r="Q116" s="69">
        <v>9.66</v>
      </c>
      <c r="R116" s="117">
        <v>366</v>
      </c>
      <c r="S116" s="69">
        <v>9.03</v>
      </c>
      <c r="T116" s="122">
        <v>429</v>
      </c>
      <c r="U116" s="69">
        <v>7.44</v>
      </c>
      <c r="V116" s="117">
        <v>211</v>
      </c>
      <c r="W116" s="69">
        <v>9.23</v>
      </c>
      <c r="X116" s="123">
        <v>378</v>
      </c>
      <c r="Y116" s="124">
        <f t="shared" si="1"/>
        <v>363</v>
      </c>
    </row>
    <row r="117" spans="1:25" ht="12.75">
      <c r="A117" s="69">
        <v>6.66</v>
      </c>
      <c r="B117" s="117">
        <v>371</v>
      </c>
      <c r="C117" s="69">
        <v>7.7</v>
      </c>
      <c r="D117" s="117">
        <v>394</v>
      </c>
      <c r="E117" s="130">
        <v>23181</v>
      </c>
      <c r="F117" s="117">
        <v>442</v>
      </c>
      <c r="G117" s="69">
        <v>8.81</v>
      </c>
      <c r="H117" s="117">
        <v>353</v>
      </c>
      <c r="I117" s="120">
        <v>8.27</v>
      </c>
      <c r="J117" s="117">
        <v>403</v>
      </c>
      <c r="K117" s="120">
        <v>7.76</v>
      </c>
      <c r="L117" s="124">
        <v>402</v>
      </c>
      <c r="M117" s="69">
        <v>9.69</v>
      </c>
      <c r="N117" s="121">
        <v>360</v>
      </c>
      <c r="O117" s="69">
        <v>9.06999999999999</v>
      </c>
      <c r="P117" s="117">
        <v>415</v>
      </c>
      <c r="Q117" s="69">
        <v>9.67</v>
      </c>
      <c r="R117" s="117">
        <v>366</v>
      </c>
      <c r="S117" s="69">
        <v>9.04</v>
      </c>
      <c r="T117" s="122">
        <v>429</v>
      </c>
      <c r="U117" s="69">
        <v>7.45</v>
      </c>
      <c r="V117" s="117">
        <v>212</v>
      </c>
      <c r="W117" s="69">
        <v>9.29</v>
      </c>
      <c r="X117" s="123">
        <v>379</v>
      </c>
      <c r="Y117" s="124">
        <f t="shared" si="1"/>
        <v>364</v>
      </c>
    </row>
    <row r="118" spans="1:25" ht="12.75">
      <c r="A118" s="69">
        <v>6.67</v>
      </c>
      <c r="B118" s="117">
        <v>370</v>
      </c>
      <c r="C118" s="69">
        <v>7.71</v>
      </c>
      <c r="D118" s="117">
        <v>393</v>
      </c>
      <c r="E118" s="130">
        <v>23210</v>
      </c>
      <c r="F118" s="117">
        <v>442</v>
      </c>
      <c r="G118" s="69">
        <v>8.82</v>
      </c>
      <c r="H118" s="117">
        <v>353</v>
      </c>
      <c r="I118" s="120">
        <v>8.28</v>
      </c>
      <c r="J118" s="117">
        <v>402</v>
      </c>
      <c r="K118" s="120">
        <v>7.77</v>
      </c>
      <c r="L118" s="124">
        <v>401</v>
      </c>
      <c r="M118" s="69">
        <v>9.7</v>
      </c>
      <c r="N118" s="121">
        <v>360</v>
      </c>
      <c r="O118" s="69">
        <v>9.07999999999999</v>
      </c>
      <c r="P118" s="117">
        <v>414</v>
      </c>
      <c r="Q118" s="69">
        <v>9.68</v>
      </c>
      <c r="R118" s="117">
        <v>365</v>
      </c>
      <c r="S118" s="69">
        <v>9.05</v>
      </c>
      <c r="T118" s="122">
        <v>428</v>
      </c>
      <c r="U118" s="69">
        <v>7.46</v>
      </c>
      <c r="V118" s="117">
        <v>212</v>
      </c>
      <c r="W118" s="69">
        <v>9.35</v>
      </c>
      <c r="X118" s="123">
        <v>380</v>
      </c>
      <c r="Y118" s="124">
        <f t="shared" si="1"/>
        <v>365</v>
      </c>
    </row>
    <row r="119" spans="1:25" ht="12.75">
      <c r="A119" s="69">
        <v>6.68</v>
      </c>
      <c r="B119" s="117">
        <v>369</v>
      </c>
      <c r="C119" s="69">
        <v>7.72</v>
      </c>
      <c r="D119" s="117">
        <v>393</v>
      </c>
      <c r="E119" s="130">
        <v>23211</v>
      </c>
      <c r="F119" s="117">
        <v>441</v>
      </c>
      <c r="G119" s="69">
        <v>8.83</v>
      </c>
      <c r="H119" s="117">
        <v>352</v>
      </c>
      <c r="I119" s="120">
        <v>8.29</v>
      </c>
      <c r="J119" s="117">
        <v>401</v>
      </c>
      <c r="K119" s="120">
        <v>7.78</v>
      </c>
      <c r="L119" s="124">
        <v>401</v>
      </c>
      <c r="M119" s="69">
        <v>9.71</v>
      </c>
      <c r="N119" s="121">
        <v>359</v>
      </c>
      <c r="O119" s="69">
        <v>9.08999999999999</v>
      </c>
      <c r="P119" s="117">
        <v>414</v>
      </c>
      <c r="Q119" s="69">
        <v>9.69</v>
      </c>
      <c r="R119" s="117">
        <v>365</v>
      </c>
      <c r="S119" s="69">
        <v>9.06</v>
      </c>
      <c r="T119" s="122">
        <v>427</v>
      </c>
      <c r="U119" s="69">
        <v>7.47</v>
      </c>
      <c r="V119" s="117">
        <v>213</v>
      </c>
      <c r="W119" s="69">
        <v>9.42</v>
      </c>
      <c r="X119" s="123">
        <v>381</v>
      </c>
      <c r="Y119" s="124">
        <f t="shared" si="1"/>
        <v>366</v>
      </c>
    </row>
    <row r="120" spans="1:25" ht="12.75">
      <c r="A120" s="69">
        <v>6.69</v>
      </c>
      <c r="B120" s="117">
        <v>368</v>
      </c>
      <c r="C120" s="69">
        <v>7.73</v>
      </c>
      <c r="D120" s="117">
        <v>392</v>
      </c>
      <c r="E120" s="130">
        <v>23240</v>
      </c>
      <c r="F120" s="117">
        <v>441</v>
      </c>
      <c r="G120" s="69">
        <v>8.84</v>
      </c>
      <c r="H120" s="117">
        <v>352</v>
      </c>
      <c r="I120" s="120">
        <v>8.3</v>
      </c>
      <c r="J120" s="117">
        <v>400</v>
      </c>
      <c r="K120" s="120">
        <v>7.79</v>
      </c>
      <c r="L120" s="124">
        <v>400</v>
      </c>
      <c r="M120" s="69">
        <v>9.72</v>
      </c>
      <c r="N120" s="121">
        <v>359</v>
      </c>
      <c r="O120" s="69">
        <v>9.09999999999999</v>
      </c>
      <c r="P120" s="117">
        <v>413</v>
      </c>
      <c r="Q120" s="69">
        <v>9.7</v>
      </c>
      <c r="R120" s="117">
        <v>365</v>
      </c>
      <c r="S120" s="69">
        <v>9.07</v>
      </c>
      <c r="T120" s="122">
        <v>426</v>
      </c>
      <c r="U120" s="69">
        <v>7.48</v>
      </c>
      <c r="V120" s="117">
        <v>213</v>
      </c>
      <c r="W120" s="69">
        <v>9.49</v>
      </c>
      <c r="X120" s="123">
        <v>382</v>
      </c>
      <c r="Y120" s="124">
        <f t="shared" si="1"/>
        <v>367</v>
      </c>
    </row>
    <row r="121" spans="1:25" ht="12.75">
      <c r="A121" s="69">
        <v>6.7</v>
      </c>
      <c r="B121" s="117">
        <v>367</v>
      </c>
      <c r="C121" s="69">
        <v>7.74</v>
      </c>
      <c r="D121" s="117">
        <v>391</v>
      </c>
      <c r="E121" s="130">
        <v>23241</v>
      </c>
      <c r="F121" s="117">
        <v>440</v>
      </c>
      <c r="G121" s="69">
        <v>8.85</v>
      </c>
      <c r="H121" s="117">
        <v>351</v>
      </c>
      <c r="I121" s="120">
        <v>8.31</v>
      </c>
      <c r="J121" s="117">
        <v>400</v>
      </c>
      <c r="K121" s="120">
        <v>7.8</v>
      </c>
      <c r="L121" s="124">
        <v>400</v>
      </c>
      <c r="M121" s="69">
        <v>9.73</v>
      </c>
      <c r="N121" s="121">
        <v>358</v>
      </c>
      <c r="O121" s="69">
        <v>9.10999999999999</v>
      </c>
      <c r="P121" s="117">
        <v>413</v>
      </c>
      <c r="Q121" s="69">
        <v>9.71</v>
      </c>
      <c r="R121" s="117">
        <v>364</v>
      </c>
      <c r="S121" s="69">
        <v>9.08</v>
      </c>
      <c r="T121" s="122">
        <v>425</v>
      </c>
      <c r="U121" s="69">
        <v>7.49</v>
      </c>
      <c r="V121" s="117">
        <v>214</v>
      </c>
      <c r="W121" s="69">
        <v>9.56</v>
      </c>
      <c r="X121" s="123">
        <v>383</v>
      </c>
      <c r="Y121" s="124">
        <f t="shared" si="1"/>
        <v>368</v>
      </c>
    </row>
    <row r="122" spans="1:25" ht="12.75">
      <c r="A122" s="69">
        <v>6.71</v>
      </c>
      <c r="B122" s="117">
        <v>366</v>
      </c>
      <c r="C122" s="69">
        <v>7.75</v>
      </c>
      <c r="D122" s="117">
        <v>390</v>
      </c>
      <c r="E122" s="130">
        <v>23270</v>
      </c>
      <c r="F122" s="117">
        <v>440</v>
      </c>
      <c r="G122" s="69">
        <v>8.86</v>
      </c>
      <c r="H122" s="117">
        <v>351</v>
      </c>
      <c r="I122" s="120">
        <v>8.32</v>
      </c>
      <c r="J122" s="117">
        <v>399</v>
      </c>
      <c r="K122" s="120">
        <v>7.81</v>
      </c>
      <c r="L122" s="124">
        <v>399</v>
      </c>
      <c r="M122" s="69">
        <v>9.74</v>
      </c>
      <c r="N122" s="121">
        <v>358</v>
      </c>
      <c r="O122" s="69">
        <v>9.11999999999999</v>
      </c>
      <c r="P122" s="117">
        <v>412</v>
      </c>
      <c r="Q122" s="69">
        <v>9.72</v>
      </c>
      <c r="R122" s="117">
        <v>364</v>
      </c>
      <c r="S122" s="69">
        <v>9.09</v>
      </c>
      <c r="T122" s="122">
        <v>424</v>
      </c>
      <c r="U122" s="69">
        <v>7.51</v>
      </c>
      <c r="V122" s="117">
        <v>214</v>
      </c>
      <c r="W122" s="69">
        <v>9.62</v>
      </c>
      <c r="X122" s="123">
        <v>384</v>
      </c>
      <c r="Y122" s="124">
        <f t="shared" si="1"/>
        <v>369</v>
      </c>
    </row>
    <row r="123" spans="1:25" ht="12.75">
      <c r="A123" s="69">
        <v>6.72</v>
      </c>
      <c r="B123" s="117">
        <v>365</v>
      </c>
      <c r="C123" s="69">
        <v>7.76</v>
      </c>
      <c r="D123" s="117">
        <v>389</v>
      </c>
      <c r="E123" s="130">
        <v>23271</v>
      </c>
      <c r="F123" s="117">
        <v>439</v>
      </c>
      <c r="G123" s="69">
        <v>8.87</v>
      </c>
      <c r="H123" s="117">
        <v>350</v>
      </c>
      <c r="I123" s="120">
        <v>8.33</v>
      </c>
      <c r="J123" s="117">
        <v>398</v>
      </c>
      <c r="K123" s="120">
        <v>7.82</v>
      </c>
      <c r="L123" s="124">
        <v>399</v>
      </c>
      <c r="M123" s="69">
        <v>9.75</v>
      </c>
      <c r="N123" s="121">
        <v>357</v>
      </c>
      <c r="O123" s="69">
        <v>9.12999999999999</v>
      </c>
      <c r="P123" s="117">
        <v>411</v>
      </c>
      <c r="Q123" s="69">
        <v>9.73</v>
      </c>
      <c r="R123" s="117">
        <v>363</v>
      </c>
      <c r="S123" s="69">
        <v>9.1</v>
      </c>
      <c r="T123" s="122">
        <v>424</v>
      </c>
      <c r="U123" s="69">
        <v>7.52</v>
      </c>
      <c r="V123" s="117">
        <v>215</v>
      </c>
      <c r="W123" s="69">
        <v>9.69</v>
      </c>
      <c r="X123" s="123">
        <v>385</v>
      </c>
      <c r="Y123" s="124">
        <f t="shared" si="1"/>
        <v>370</v>
      </c>
    </row>
    <row r="124" spans="1:25" ht="12.75">
      <c r="A124" s="69">
        <v>6.73</v>
      </c>
      <c r="B124" s="117">
        <v>364</v>
      </c>
      <c r="C124" s="69">
        <v>7.77</v>
      </c>
      <c r="D124" s="117">
        <v>389</v>
      </c>
      <c r="E124" s="130">
        <v>23300</v>
      </c>
      <c r="F124" s="117">
        <v>439</v>
      </c>
      <c r="G124" s="69">
        <v>8.88</v>
      </c>
      <c r="H124" s="117">
        <v>350</v>
      </c>
      <c r="I124" s="120">
        <v>8.34</v>
      </c>
      <c r="J124" s="117">
        <v>397</v>
      </c>
      <c r="K124" s="120">
        <v>7.83</v>
      </c>
      <c r="L124" s="124">
        <v>398</v>
      </c>
      <c r="M124" s="69">
        <v>9.78</v>
      </c>
      <c r="N124" s="121">
        <v>357</v>
      </c>
      <c r="O124" s="69">
        <v>9.13999999999999</v>
      </c>
      <c r="P124" s="117">
        <v>410</v>
      </c>
      <c r="Q124" s="69">
        <v>9.74</v>
      </c>
      <c r="R124" s="117">
        <v>363</v>
      </c>
      <c r="S124" s="69">
        <v>9.11</v>
      </c>
      <c r="T124" s="122">
        <v>423</v>
      </c>
      <c r="U124" s="69">
        <v>7.54</v>
      </c>
      <c r="V124" s="117">
        <v>215</v>
      </c>
      <c r="W124" s="69">
        <v>9.75</v>
      </c>
      <c r="X124" s="123">
        <v>386</v>
      </c>
      <c r="Y124" s="124">
        <f t="shared" si="1"/>
        <v>371</v>
      </c>
    </row>
    <row r="125" spans="1:25" ht="12.75">
      <c r="A125" s="69">
        <v>6.74</v>
      </c>
      <c r="B125" s="117">
        <v>363</v>
      </c>
      <c r="C125" s="69">
        <v>7.78</v>
      </c>
      <c r="D125" s="117">
        <v>388</v>
      </c>
      <c r="E125" s="130">
        <v>23301</v>
      </c>
      <c r="F125" s="117">
        <v>438</v>
      </c>
      <c r="G125" s="69">
        <v>8.89</v>
      </c>
      <c r="H125" s="117">
        <v>349</v>
      </c>
      <c r="I125" s="120">
        <v>8.35</v>
      </c>
      <c r="J125" s="117">
        <v>396</v>
      </c>
      <c r="K125" s="120">
        <v>7.84</v>
      </c>
      <c r="L125" s="124">
        <v>398</v>
      </c>
      <c r="M125" s="69">
        <v>9.79</v>
      </c>
      <c r="N125" s="121">
        <v>356</v>
      </c>
      <c r="O125" s="69">
        <v>9.14999999999999</v>
      </c>
      <c r="P125" s="117">
        <v>409</v>
      </c>
      <c r="Q125" s="69">
        <v>9.75</v>
      </c>
      <c r="R125" s="117">
        <v>362</v>
      </c>
      <c r="S125" s="69">
        <v>9.12</v>
      </c>
      <c r="T125" s="122">
        <v>423</v>
      </c>
      <c r="U125" s="69">
        <v>7.55</v>
      </c>
      <c r="V125" s="117">
        <v>216</v>
      </c>
      <c r="W125" s="69">
        <v>9.82</v>
      </c>
      <c r="X125" s="123">
        <v>387</v>
      </c>
      <c r="Y125" s="124">
        <f t="shared" si="1"/>
        <v>372</v>
      </c>
    </row>
    <row r="126" spans="1:25" ht="12.75">
      <c r="A126" s="69">
        <v>6.75</v>
      </c>
      <c r="B126" s="117">
        <v>362</v>
      </c>
      <c r="C126" s="69">
        <v>7.79</v>
      </c>
      <c r="D126" s="117">
        <v>387</v>
      </c>
      <c r="E126" s="130">
        <v>23330</v>
      </c>
      <c r="F126" s="117">
        <v>438</v>
      </c>
      <c r="G126" s="69">
        <v>8.9</v>
      </c>
      <c r="H126" s="117">
        <v>348</v>
      </c>
      <c r="I126" s="120">
        <v>8.36</v>
      </c>
      <c r="J126" s="117">
        <v>395</v>
      </c>
      <c r="K126" s="120">
        <v>7.85</v>
      </c>
      <c r="L126" s="124">
        <v>397</v>
      </c>
      <c r="M126" s="69">
        <v>9.81</v>
      </c>
      <c r="N126" s="121">
        <v>356</v>
      </c>
      <c r="O126" s="69">
        <v>9.15999999999999</v>
      </c>
      <c r="P126" s="117">
        <v>409</v>
      </c>
      <c r="Q126" s="69">
        <v>9.76</v>
      </c>
      <c r="R126" s="117">
        <v>362</v>
      </c>
      <c r="S126" s="69">
        <v>9.13</v>
      </c>
      <c r="T126" s="122">
        <v>422</v>
      </c>
      <c r="U126" s="69">
        <v>7.56</v>
      </c>
      <c r="V126" s="117">
        <v>216</v>
      </c>
      <c r="W126" s="69">
        <v>9.89</v>
      </c>
      <c r="X126" s="123">
        <v>388</v>
      </c>
      <c r="Y126" s="124">
        <f t="shared" si="1"/>
        <v>373</v>
      </c>
    </row>
    <row r="127" spans="1:25" ht="12.75">
      <c r="A127" s="69">
        <v>6.76</v>
      </c>
      <c r="B127" s="117">
        <v>361</v>
      </c>
      <c r="C127" s="69">
        <v>7.8</v>
      </c>
      <c r="D127" s="117">
        <v>386</v>
      </c>
      <c r="E127" s="130">
        <v>23331</v>
      </c>
      <c r="F127" s="117">
        <v>437</v>
      </c>
      <c r="G127" s="69">
        <v>8.91</v>
      </c>
      <c r="H127" s="117">
        <v>347</v>
      </c>
      <c r="I127" s="120">
        <v>8.37</v>
      </c>
      <c r="J127" s="117">
        <v>395</v>
      </c>
      <c r="K127" s="120">
        <v>7.86</v>
      </c>
      <c r="L127" s="124">
        <v>397</v>
      </c>
      <c r="M127" s="69">
        <v>9.82</v>
      </c>
      <c r="N127" s="121">
        <v>355</v>
      </c>
      <c r="O127" s="69">
        <v>9.16999999999999</v>
      </c>
      <c r="P127" s="117">
        <v>408</v>
      </c>
      <c r="Q127" s="69">
        <v>9.77</v>
      </c>
      <c r="R127" s="117">
        <v>361</v>
      </c>
      <c r="S127" s="69">
        <v>9.14</v>
      </c>
      <c r="T127" s="122">
        <v>422</v>
      </c>
      <c r="U127" s="69">
        <v>7.57</v>
      </c>
      <c r="V127" s="117">
        <v>217</v>
      </c>
      <c r="W127" s="69">
        <v>9.96</v>
      </c>
      <c r="X127" s="123">
        <v>389</v>
      </c>
      <c r="Y127" s="124">
        <f t="shared" si="1"/>
        <v>374</v>
      </c>
    </row>
    <row r="128" spans="1:25" ht="12.75">
      <c r="A128" s="69">
        <v>6.77</v>
      </c>
      <c r="B128" s="117">
        <v>360</v>
      </c>
      <c r="C128" s="69">
        <v>7.81</v>
      </c>
      <c r="D128" s="117">
        <v>385</v>
      </c>
      <c r="E128" s="130">
        <v>23370</v>
      </c>
      <c r="F128" s="117">
        <v>437</v>
      </c>
      <c r="G128" s="69">
        <v>8.92</v>
      </c>
      <c r="H128" s="117">
        <v>347</v>
      </c>
      <c r="I128" s="120">
        <v>8.38</v>
      </c>
      <c r="J128" s="117">
        <v>394</v>
      </c>
      <c r="K128" s="120">
        <v>7.87</v>
      </c>
      <c r="L128" s="124">
        <v>396</v>
      </c>
      <c r="M128" s="69">
        <v>9.84</v>
      </c>
      <c r="N128" s="121">
        <v>355</v>
      </c>
      <c r="O128" s="69">
        <v>9.17999999999999</v>
      </c>
      <c r="P128" s="117">
        <v>407</v>
      </c>
      <c r="Q128" s="69">
        <v>9.78</v>
      </c>
      <c r="R128" s="117">
        <v>361</v>
      </c>
      <c r="S128" s="69">
        <v>9.15</v>
      </c>
      <c r="T128" s="122">
        <v>421</v>
      </c>
      <c r="U128" s="69">
        <v>7.58</v>
      </c>
      <c r="V128" s="117">
        <v>217</v>
      </c>
      <c r="W128" s="69">
        <v>10.03</v>
      </c>
      <c r="X128" s="123">
        <v>390</v>
      </c>
      <c r="Y128" s="124">
        <f t="shared" si="1"/>
        <v>375</v>
      </c>
    </row>
    <row r="129" spans="1:25" ht="12.75">
      <c r="A129" s="69">
        <v>6.78</v>
      </c>
      <c r="B129" s="117">
        <v>359</v>
      </c>
      <c r="C129" s="69">
        <v>7.82</v>
      </c>
      <c r="D129" s="117">
        <v>384</v>
      </c>
      <c r="E129" s="130">
        <v>23371</v>
      </c>
      <c r="F129" s="117">
        <v>436</v>
      </c>
      <c r="G129" s="69">
        <v>8.93</v>
      </c>
      <c r="H129" s="117">
        <v>346</v>
      </c>
      <c r="I129" s="120">
        <v>8.39</v>
      </c>
      <c r="J129" s="117">
        <v>393</v>
      </c>
      <c r="K129" s="120">
        <v>7.88</v>
      </c>
      <c r="L129" s="124">
        <v>396</v>
      </c>
      <c r="M129" s="69">
        <v>9.85</v>
      </c>
      <c r="N129" s="121">
        <v>354</v>
      </c>
      <c r="O129" s="69">
        <v>9.18999999999999</v>
      </c>
      <c r="P129" s="117">
        <v>407</v>
      </c>
      <c r="Q129" s="69">
        <v>9.79</v>
      </c>
      <c r="R129" s="117">
        <v>360</v>
      </c>
      <c r="S129" s="69">
        <v>9.16</v>
      </c>
      <c r="T129" s="122">
        <v>420</v>
      </c>
      <c r="U129" s="69">
        <v>7.58</v>
      </c>
      <c r="V129" s="117">
        <v>218</v>
      </c>
      <c r="W129" s="69">
        <v>10.1</v>
      </c>
      <c r="X129" s="123">
        <v>391</v>
      </c>
      <c r="Y129" s="124">
        <f t="shared" si="1"/>
        <v>376</v>
      </c>
    </row>
    <row r="130" spans="1:25" ht="12.75">
      <c r="A130" s="69">
        <v>6.79</v>
      </c>
      <c r="B130" s="117">
        <v>358</v>
      </c>
      <c r="C130" s="69">
        <v>7.83</v>
      </c>
      <c r="D130" s="117">
        <v>384</v>
      </c>
      <c r="E130" s="130">
        <v>23400</v>
      </c>
      <c r="F130" s="117">
        <v>436</v>
      </c>
      <c r="G130" s="69">
        <v>8.94</v>
      </c>
      <c r="H130" s="117">
        <v>345</v>
      </c>
      <c r="I130" s="120">
        <v>8.4</v>
      </c>
      <c r="J130" s="117">
        <v>392</v>
      </c>
      <c r="K130" s="120">
        <v>7.89</v>
      </c>
      <c r="L130" s="124">
        <v>395</v>
      </c>
      <c r="M130" s="69">
        <v>9.88</v>
      </c>
      <c r="N130" s="121">
        <v>354</v>
      </c>
      <c r="O130" s="69">
        <v>9.19999999999999</v>
      </c>
      <c r="P130" s="117">
        <v>406</v>
      </c>
      <c r="Q130" s="69">
        <v>9.8</v>
      </c>
      <c r="R130" s="117">
        <v>360</v>
      </c>
      <c r="S130" s="69">
        <v>9.17</v>
      </c>
      <c r="T130" s="122">
        <v>419</v>
      </c>
      <c r="U130" s="69">
        <v>7.6</v>
      </c>
      <c r="V130" s="117">
        <v>218</v>
      </c>
      <c r="W130" s="69">
        <v>10.17</v>
      </c>
      <c r="X130" s="123">
        <v>392</v>
      </c>
      <c r="Y130" s="124">
        <f t="shared" si="1"/>
        <v>377</v>
      </c>
    </row>
    <row r="131" spans="1:25" ht="12.75">
      <c r="A131" s="69">
        <v>6.8</v>
      </c>
      <c r="B131" s="117">
        <v>357</v>
      </c>
      <c r="C131" s="69">
        <v>7.84</v>
      </c>
      <c r="D131" s="117">
        <v>383</v>
      </c>
      <c r="E131" s="130">
        <v>23401</v>
      </c>
      <c r="F131" s="117">
        <v>435</v>
      </c>
      <c r="G131" s="69">
        <v>8.95</v>
      </c>
      <c r="H131" s="117">
        <v>344</v>
      </c>
      <c r="I131" s="120">
        <v>8.41</v>
      </c>
      <c r="J131" s="117">
        <v>392</v>
      </c>
      <c r="K131" s="120">
        <v>7.9</v>
      </c>
      <c r="L131" s="124">
        <v>395</v>
      </c>
      <c r="M131" s="69">
        <v>9.89</v>
      </c>
      <c r="N131" s="121">
        <v>353</v>
      </c>
      <c r="O131" s="69">
        <v>9.20999999999999</v>
      </c>
      <c r="P131" s="117">
        <v>406</v>
      </c>
      <c r="Q131" s="69">
        <v>9.81</v>
      </c>
      <c r="R131" s="117">
        <v>359</v>
      </c>
      <c r="S131" s="69">
        <v>9.18</v>
      </c>
      <c r="T131" s="122">
        <v>419</v>
      </c>
      <c r="U131" s="69">
        <v>7.61</v>
      </c>
      <c r="V131" s="117">
        <v>219</v>
      </c>
      <c r="W131" s="69">
        <v>10.24</v>
      </c>
      <c r="X131" s="123">
        <v>393</v>
      </c>
      <c r="Y131" s="124">
        <f t="shared" si="1"/>
        <v>378</v>
      </c>
    </row>
    <row r="132" spans="1:25" ht="12.75">
      <c r="A132" s="69">
        <v>6.81</v>
      </c>
      <c r="B132" s="117">
        <v>356</v>
      </c>
      <c r="C132" s="69">
        <v>7.85</v>
      </c>
      <c r="D132" s="117">
        <v>382</v>
      </c>
      <c r="E132" s="130">
        <v>23430</v>
      </c>
      <c r="F132" s="117">
        <v>435</v>
      </c>
      <c r="G132" s="69">
        <v>8.96</v>
      </c>
      <c r="H132" s="117">
        <v>344</v>
      </c>
      <c r="I132" s="120">
        <v>8.42</v>
      </c>
      <c r="J132" s="117">
        <v>391</v>
      </c>
      <c r="K132" s="120">
        <v>7.91</v>
      </c>
      <c r="L132" s="124">
        <v>394</v>
      </c>
      <c r="M132" s="69">
        <v>9.91</v>
      </c>
      <c r="N132" s="121">
        <v>353</v>
      </c>
      <c r="O132" s="69">
        <v>9.21999999999999</v>
      </c>
      <c r="P132" s="117">
        <v>405</v>
      </c>
      <c r="Q132" s="69">
        <v>9.82</v>
      </c>
      <c r="R132" s="117">
        <v>359</v>
      </c>
      <c r="S132" s="69">
        <v>9.19</v>
      </c>
      <c r="T132" s="122">
        <v>418</v>
      </c>
      <c r="U132" s="69">
        <v>7.64</v>
      </c>
      <c r="V132" s="117">
        <v>219</v>
      </c>
      <c r="W132" s="69">
        <v>10.31</v>
      </c>
      <c r="X132" s="123">
        <v>394</v>
      </c>
      <c r="Y132" s="124">
        <f t="shared" si="1"/>
        <v>379</v>
      </c>
    </row>
    <row r="133" spans="1:25" ht="12.75">
      <c r="A133" s="69">
        <v>6.82</v>
      </c>
      <c r="B133" s="117">
        <v>355</v>
      </c>
      <c r="C133" s="69">
        <v>7.86</v>
      </c>
      <c r="D133" s="117">
        <v>381</v>
      </c>
      <c r="E133" s="130">
        <v>23431</v>
      </c>
      <c r="F133" s="117">
        <v>434</v>
      </c>
      <c r="G133" s="69">
        <v>8.97</v>
      </c>
      <c r="H133" s="117">
        <v>343</v>
      </c>
      <c r="I133" s="120">
        <v>8.43</v>
      </c>
      <c r="J133" s="117">
        <v>390</v>
      </c>
      <c r="K133" s="120">
        <v>7.92</v>
      </c>
      <c r="L133" s="124">
        <v>394</v>
      </c>
      <c r="M133" s="69">
        <v>9.92</v>
      </c>
      <c r="N133" s="121">
        <v>352</v>
      </c>
      <c r="O133" s="69">
        <v>9.22999999999999</v>
      </c>
      <c r="P133" s="117">
        <v>405</v>
      </c>
      <c r="Q133" s="69">
        <v>9.83</v>
      </c>
      <c r="R133" s="117">
        <v>358</v>
      </c>
      <c r="S133" s="69">
        <v>9.2</v>
      </c>
      <c r="T133" s="122">
        <v>418</v>
      </c>
      <c r="U133" s="69">
        <v>7.65</v>
      </c>
      <c r="V133" s="117">
        <v>220</v>
      </c>
      <c r="W133" s="69">
        <v>10.38</v>
      </c>
      <c r="X133" s="123">
        <v>395</v>
      </c>
      <c r="Y133" s="124">
        <f t="shared" si="1"/>
        <v>380</v>
      </c>
    </row>
    <row r="134" spans="1:25" ht="12.75">
      <c r="A134" s="69">
        <v>6.83</v>
      </c>
      <c r="B134" s="117">
        <v>354</v>
      </c>
      <c r="C134" s="69">
        <v>7.87</v>
      </c>
      <c r="D134" s="117">
        <v>380</v>
      </c>
      <c r="E134" s="130">
        <v>23460</v>
      </c>
      <c r="F134" s="117">
        <v>434</v>
      </c>
      <c r="G134" s="69">
        <v>8.98</v>
      </c>
      <c r="H134" s="117">
        <v>343</v>
      </c>
      <c r="I134" s="120">
        <v>8.44</v>
      </c>
      <c r="J134" s="117">
        <v>389</v>
      </c>
      <c r="K134" s="120">
        <v>7.93</v>
      </c>
      <c r="L134" s="124">
        <v>393</v>
      </c>
      <c r="M134" s="69">
        <v>9.94</v>
      </c>
      <c r="N134" s="121">
        <v>352</v>
      </c>
      <c r="O134" s="69">
        <v>9.23999999999999</v>
      </c>
      <c r="P134" s="117">
        <v>404</v>
      </c>
      <c r="Q134" s="69">
        <v>9.84</v>
      </c>
      <c r="R134" s="117">
        <v>358</v>
      </c>
      <c r="S134" s="69">
        <v>9.21</v>
      </c>
      <c r="T134" s="122">
        <v>417</v>
      </c>
      <c r="U134" s="69">
        <v>7.67</v>
      </c>
      <c r="V134" s="117">
        <v>220</v>
      </c>
      <c r="W134" s="69">
        <v>10.45</v>
      </c>
      <c r="X134" s="123">
        <v>396</v>
      </c>
      <c r="Y134" s="124">
        <f aca="true" t="shared" si="2" ref="Y134:Y197">X134-15</f>
        <v>381</v>
      </c>
    </row>
    <row r="135" spans="1:25" ht="12.75">
      <c r="A135" s="69">
        <v>6.84</v>
      </c>
      <c r="B135" s="117">
        <v>353</v>
      </c>
      <c r="C135" s="69">
        <v>7.88</v>
      </c>
      <c r="D135" s="117">
        <v>379</v>
      </c>
      <c r="E135" s="130">
        <v>23461</v>
      </c>
      <c r="F135" s="117">
        <v>433</v>
      </c>
      <c r="G135" s="69">
        <v>8.99</v>
      </c>
      <c r="H135" s="117">
        <v>342</v>
      </c>
      <c r="I135" s="120">
        <v>8.45</v>
      </c>
      <c r="J135" s="117">
        <v>388</v>
      </c>
      <c r="K135" s="120">
        <v>7.94</v>
      </c>
      <c r="L135" s="124">
        <v>393</v>
      </c>
      <c r="M135" s="69">
        <v>9.95</v>
      </c>
      <c r="N135" s="121">
        <v>351</v>
      </c>
      <c r="O135" s="69">
        <v>9.24999999999999</v>
      </c>
      <c r="P135" s="117">
        <v>403</v>
      </c>
      <c r="Q135" s="69">
        <v>9.85</v>
      </c>
      <c r="R135" s="117">
        <v>357</v>
      </c>
      <c r="S135" s="69">
        <v>9.22</v>
      </c>
      <c r="T135" s="122">
        <v>417</v>
      </c>
      <c r="U135" s="69">
        <v>7.68</v>
      </c>
      <c r="V135" s="117">
        <v>221</v>
      </c>
      <c r="W135" s="69">
        <v>10.53</v>
      </c>
      <c r="X135" s="123">
        <v>397</v>
      </c>
      <c r="Y135" s="124">
        <f t="shared" si="2"/>
        <v>382</v>
      </c>
    </row>
    <row r="136" spans="1:25" ht="12.75">
      <c r="A136" s="69">
        <v>6.85</v>
      </c>
      <c r="B136" s="117">
        <v>352</v>
      </c>
      <c r="C136" s="69">
        <v>7.89</v>
      </c>
      <c r="D136" s="117">
        <v>379</v>
      </c>
      <c r="E136" s="130">
        <v>23490</v>
      </c>
      <c r="F136" s="117">
        <v>433</v>
      </c>
      <c r="G136" s="69">
        <v>9</v>
      </c>
      <c r="H136" s="117">
        <v>342</v>
      </c>
      <c r="I136" s="120">
        <v>8.46</v>
      </c>
      <c r="J136" s="117">
        <v>387</v>
      </c>
      <c r="K136" s="120">
        <v>7.95</v>
      </c>
      <c r="L136" s="124">
        <v>392</v>
      </c>
      <c r="M136" s="69">
        <v>9.98</v>
      </c>
      <c r="N136" s="121">
        <v>351</v>
      </c>
      <c r="O136" s="69">
        <v>9.25999999999999</v>
      </c>
      <c r="P136" s="117">
        <v>403</v>
      </c>
      <c r="Q136" s="69">
        <v>9.86</v>
      </c>
      <c r="R136" s="117">
        <v>357</v>
      </c>
      <c r="S136" s="69">
        <v>9.23</v>
      </c>
      <c r="T136" s="122">
        <v>416</v>
      </c>
      <c r="U136" s="69">
        <v>7.76</v>
      </c>
      <c r="V136" s="117">
        <v>221</v>
      </c>
      <c r="W136" s="69">
        <v>10.6</v>
      </c>
      <c r="X136" s="123">
        <v>398</v>
      </c>
      <c r="Y136" s="124">
        <f t="shared" si="2"/>
        <v>383</v>
      </c>
    </row>
    <row r="137" spans="1:25" ht="12.75">
      <c r="A137" s="69">
        <v>6.86</v>
      </c>
      <c r="B137" s="117">
        <v>351</v>
      </c>
      <c r="C137" s="69">
        <v>7.9</v>
      </c>
      <c r="D137" s="117">
        <v>378</v>
      </c>
      <c r="E137" s="130">
        <v>23491</v>
      </c>
      <c r="F137" s="117">
        <v>432</v>
      </c>
      <c r="G137" s="69">
        <v>9.01</v>
      </c>
      <c r="H137" s="117">
        <v>341</v>
      </c>
      <c r="I137" s="120">
        <v>8.47</v>
      </c>
      <c r="J137" s="117">
        <v>387</v>
      </c>
      <c r="K137" s="120">
        <v>7.96</v>
      </c>
      <c r="L137" s="124">
        <v>392</v>
      </c>
      <c r="M137" s="69">
        <v>9.99</v>
      </c>
      <c r="N137" s="121">
        <v>350</v>
      </c>
      <c r="O137" s="69">
        <v>9.26999999999999</v>
      </c>
      <c r="P137" s="117">
        <v>402</v>
      </c>
      <c r="Q137" s="69">
        <v>9.87</v>
      </c>
      <c r="R137" s="117">
        <v>357</v>
      </c>
      <c r="S137" s="69">
        <v>9.24</v>
      </c>
      <c r="T137" s="122">
        <v>416</v>
      </c>
      <c r="U137" s="69">
        <v>7.77</v>
      </c>
      <c r="V137" s="117">
        <v>222</v>
      </c>
      <c r="W137" s="69">
        <v>10.67</v>
      </c>
      <c r="X137" s="123">
        <v>399</v>
      </c>
      <c r="Y137" s="124">
        <f t="shared" si="2"/>
        <v>384</v>
      </c>
    </row>
    <row r="138" spans="1:25" ht="12.75">
      <c r="A138" s="69">
        <v>6.87</v>
      </c>
      <c r="B138" s="117">
        <v>350</v>
      </c>
      <c r="C138" s="69">
        <v>7.91</v>
      </c>
      <c r="D138" s="117">
        <v>377</v>
      </c>
      <c r="E138" s="130">
        <v>23530</v>
      </c>
      <c r="F138" s="117">
        <v>432</v>
      </c>
      <c r="G138" s="69">
        <v>9.02</v>
      </c>
      <c r="H138" s="117">
        <v>340</v>
      </c>
      <c r="I138" s="120">
        <v>8.48</v>
      </c>
      <c r="J138" s="117">
        <v>386</v>
      </c>
      <c r="K138" s="120">
        <v>7.97</v>
      </c>
      <c r="L138" s="124">
        <v>392</v>
      </c>
      <c r="M138" s="69">
        <v>10.01</v>
      </c>
      <c r="N138" s="121">
        <v>350</v>
      </c>
      <c r="O138" s="69">
        <v>9.27999999999999</v>
      </c>
      <c r="P138" s="117">
        <v>401</v>
      </c>
      <c r="Q138" s="69">
        <v>9.88</v>
      </c>
      <c r="R138" s="117">
        <v>357</v>
      </c>
      <c r="S138" s="69">
        <v>9.25</v>
      </c>
      <c r="T138" s="122">
        <v>415</v>
      </c>
      <c r="U138" s="69">
        <v>7.78</v>
      </c>
      <c r="V138" s="117">
        <v>222</v>
      </c>
      <c r="W138" s="69">
        <v>10.74</v>
      </c>
      <c r="X138" s="123">
        <v>400</v>
      </c>
      <c r="Y138" s="124">
        <f t="shared" si="2"/>
        <v>385</v>
      </c>
    </row>
    <row r="139" spans="1:25" ht="12.75">
      <c r="A139" s="69">
        <v>6.88</v>
      </c>
      <c r="B139" s="117">
        <v>349</v>
      </c>
      <c r="C139" s="69">
        <v>7.92</v>
      </c>
      <c r="D139" s="117">
        <v>376</v>
      </c>
      <c r="E139" s="130">
        <v>23531</v>
      </c>
      <c r="F139" s="117">
        <v>431</v>
      </c>
      <c r="G139" s="69">
        <v>9.03</v>
      </c>
      <c r="H139" s="117">
        <v>339</v>
      </c>
      <c r="I139" s="120">
        <v>8.49</v>
      </c>
      <c r="J139" s="117">
        <v>385</v>
      </c>
      <c r="K139" s="120">
        <v>7.98</v>
      </c>
      <c r="L139" s="124">
        <v>391</v>
      </c>
      <c r="M139" s="69">
        <v>10.02</v>
      </c>
      <c r="N139" s="121">
        <v>349</v>
      </c>
      <c r="O139" s="69">
        <v>9.28999999999999</v>
      </c>
      <c r="P139" s="117">
        <v>401</v>
      </c>
      <c r="Q139" s="69">
        <v>9.89</v>
      </c>
      <c r="R139" s="117">
        <v>356</v>
      </c>
      <c r="S139" s="69">
        <v>9.26</v>
      </c>
      <c r="T139" s="122">
        <v>414</v>
      </c>
      <c r="U139" s="69">
        <v>7.79</v>
      </c>
      <c r="V139" s="117">
        <v>223</v>
      </c>
      <c r="W139" s="69">
        <v>10.82</v>
      </c>
      <c r="X139" s="123">
        <v>401</v>
      </c>
      <c r="Y139" s="124">
        <f t="shared" si="2"/>
        <v>386</v>
      </c>
    </row>
    <row r="140" spans="1:25" ht="12.75">
      <c r="A140" s="69">
        <v>6.89</v>
      </c>
      <c r="B140" s="117">
        <v>348</v>
      </c>
      <c r="C140" s="69">
        <v>7.93</v>
      </c>
      <c r="D140" s="117">
        <v>375</v>
      </c>
      <c r="E140" s="130">
        <v>23560</v>
      </c>
      <c r="F140" s="117">
        <v>431</v>
      </c>
      <c r="G140" s="69">
        <v>9.04</v>
      </c>
      <c r="H140" s="117">
        <v>339</v>
      </c>
      <c r="I140" s="120">
        <v>8.5</v>
      </c>
      <c r="J140" s="117">
        <v>384</v>
      </c>
      <c r="K140" s="120">
        <v>7.99</v>
      </c>
      <c r="L140" s="124">
        <v>391</v>
      </c>
      <c r="M140" s="69">
        <v>10.04</v>
      </c>
      <c r="N140" s="121">
        <v>349</v>
      </c>
      <c r="O140" s="69">
        <v>9.29999999999999</v>
      </c>
      <c r="P140" s="117">
        <v>400</v>
      </c>
      <c r="Q140" s="69">
        <v>9.9</v>
      </c>
      <c r="R140" s="117">
        <v>356</v>
      </c>
      <c r="S140" s="69">
        <v>9.27</v>
      </c>
      <c r="T140" s="122">
        <v>413</v>
      </c>
      <c r="U140" s="69">
        <v>7.8</v>
      </c>
      <c r="V140" s="117">
        <v>223</v>
      </c>
      <c r="W140" s="69">
        <v>10.89</v>
      </c>
      <c r="X140" s="123">
        <v>402</v>
      </c>
      <c r="Y140" s="124">
        <f t="shared" si="2"/>
        <v>387</v>
      </c>
    </row>
    <row r="141" spans="1:25" ht="12.75">
      <c r="A141" s="69">
        <v>6.9</v>
      </c>
      <c r="B141" s="117">
        <v>347</v>
      </c>
      <c r="C141" s="69">
        <v>7.94</v>
      </c>
      <c r="D141" s="117">
        <v>374</v>
      </c>
      <c r="E141" s="130">
        <v>23561</v>
      </c>
      <c r="F141" s="117">
        <v>431</v>
      </c>
      <c r="G141" s="69">
        <v>9.05</v>
      </c>
      <c r="H141" s="117">
        <v>338</v>
      </c>
      <c r="I141" s="120">
        <v>8.51</v>
      </c>
      <c r="J141" s="117">
        <v>384</v>
      </c>
      <c r="K141" s="120">
        <v>8</v>
      </c>
      <c r="L141" s="124">
        <v>391</v>
      </c>
      <c r="M141" s="69">
        <v>10.05</v>
      </c>
      <c r="N141" s="121">
        <v>348</v>
      </c>
      <c r="O141" s="69">
        <v>9.30999999999999</v>
      </c>
      <c r="P141" s="117">
        <v>400</v>
      </c>
      <c r="Q141" s="69">
        <v>9.91</v>
      </c>
      <c r="R141" s="117">
        <v>356</v>
      </c>
      <c r="S141" s="69">
        <v>9.28</v>
      </c>
      <c r="T141" s="122">
        <v>413</v>
      </c>
      <c r="U141" s="69">
        <v>7.81</v>
      </c>
      <c r="V141" s="117">
        <v>224</v>
      </c>
      <c r="W141" s="69">
        <v>10.97</v>
      </c>
      <c r="X141" s="123">
        <v>403</v>
      </c>
      <c r="Y141" s="124">
        <f t="shared" si="2"/>
        <v>388</v>
      </c>
    </row>
    <row r="142" spans="1:25" ht="12.75">
      <c r="A142" s="69">
        <v>6.91</v>
      </c>
      <c r="B142" s="117">
        <v>346</v>
      </c>
      <c r="C142" s="69">
        <v>7.95</v>
      </c>
      <c r="D142" s="117">
        <v>374</v>
      </c>
      <c r="E142" s="130">
        <v>23590</v>
      </c>
      <c r="F142" s="117">
        <v>430</v>
      </c>
      <c r="G142" s="69">
        <v>9.06</v>
      </c>
      <c r="H142" s="117">
        <v>338</v>
      </c>
      <c r="I142" s="120">
        <v>8.52</v>
      </c>
      <c r="J142" s="117">
        <v>383</v>
      </c>
      <c r="K142" s="120">
        <v>8.01</v>
      </c>
      <c r="L142" s="124">
        <v>390</v>
      </c>
      <c r="M142" s="69">
        <v>10.08</v>
      </c>
      <c r="N142" s="121">
        <v>348</v>
      </c>
      <c r="O142" s="69">
        <v>9.31999999999999</v>
      </c>
      <c r="P142" s="117">
        <v>399</v>
      </c>
      <c r="Q142" s="69">
        <v>9.92</v>
      </c>
      <c r="R142" s="117">
        <v>355</v>
      </c>
      <c r="S142" s="69">
        <v>9.29</v>
      </c>
      <c r="T142" s="122">
        <v>412</v>
      </c>
      <c r="U142" s="69">
        <v>7.83</v>
      </c>
      <c r="V142" s="117">
        <v>224</v>
      </c>
      <c r="W142" s="69">
        <v>11.04</v>
      </c>
      <c r="X142" s="123">
        <v>404</v>
      </c>
      <c r="Y142" s="124">
        <f t="shared" si="2"/>
        <v>389</v>
      </c>
    </row>
    <row r="143" spans="1:25" ht="12.75">
      <c r="A143" s="69">
        <v>6.92</v>
      </c>
      <c r="B143" s="117">
        <v>345</v>
      </c>
      <c r="C143" s="69">
        <v>7.96</v>
      </c>
      <c r="D143" s="117">
        <v>373</v>
      </c>
      <c r="E143" s="130">
        <v>23591</v>
      </c>
      <c r="F143" s="117">
        <v>429</v>
      </c>
      <c r="G143" s="69">
        <v>9.07</v>
      </c>
      <c r="H143" s="117">
        <v>337</v>
      </c>
      <c r="I143" s="120">
        <v>8.53</v>
      </c>
      <c r="J143" s="117">
        <v>382</v>
      </c>
      <c r="K143" s="120">
        <v>8.02</v>
      </c>
      <c r="L143" s="124">
        <v>390</v>
      </c>
      <c r="M143" s="69">
        <v>10.09</v>
      </c>
      <c r="N143" s="121">
        <v>347</v>
      </c>
      <c r="O143" s="69">
        <v>9.32999999999999</v>
      </c>
      <c r="P143" s="117">
        <v>399</v>
      </c>
      <c r="Q143" s="69">
        <v>9.93</v>
      </c>
      <c r="R143" s="117">
        <v>355</v>
      </c>
      <c r="S143" s="69">
        <v>9.3</v>
      </c>
      <c r="T143" s="122">
        <v>412</v>
      </c>
      <c r="U143" s="69">
        <v>7.84</v>
      </c>
      <c r="V143" s="117">
        <v>225</v>
      </c>
      <c r="W143" s="69">
        <v>11.12</v>
      </c>
      <c r="X143" s="123">
        <v>405</v>
      </c>
      <c r="Y143" s="124">
        <f t="shared" si="2"/>
        <v>390</v>
      </c>
    </row>
    <row r="144" spans="1:25" ht="12.75">
      <c r="A144" s="69">
        <v>6.93</v>
      </c>
      <c r="B144" s="117">
        <v>344</v>
      </c>
      <c r="C144" s="69">
        <v>7.97</v>
      </c>
      <c r="D144" s="117">
        <v>372</v>
      </c>
      <c r="E144" s="130">
        <v>23620</v>
      </c>
      <c r="F144" s="117">
        <v>429</v>
      </c>
      <c r="G144" s="69">
        <v>9.08</v>
      </c>
      <c r="H144" s="117">
        <v>337</v>
      </c>
      <c r="I144" s="120">
        <v>8.54</v>
      </c>
      <c r="J144" s="117">
        <v>381</v>
      </c>
      <c r="K144" s="120">
        <v>8.03</v>
      </c>
      <c r="L144" s="124">
        <v>389</v>
      </c>
      <c r="M144" s="69">
        <v>10.11</v>
      </c>
      <c r="N144" s="121">
        <v>347</v>
      </c>
      <c r="O144" s="69">
        <v>9.33999999999999</v>
      </c>
      <c r="P144" s="117">
        <v>398</v>
      </c>
      <c r="Q144" s="69">
        <v>9.94</v>
      </c>
      <c r="R144" s="117">
        <v>355</v>
      </c>
      <c r="S144" s="69">
        <v>9.31</v>
      </c>
      <c r="T144" s="122">
        <v>411</v>
      </c>
      <c r="U144" s="69">
        <v>7.85</v>
      </c>
      <c r="V144" s="117">
        <v>225</v>
      </c>
      <c r="W144" s="69">
        <v>11.2</v>
      </c>
      <c r="X144" s="123">
        <v>406</v>
      </c>
      <c r="Y144" s="124">
        <f t="shared" si="2"/>
        <v>391</v>
      </c>
    </row>
    <row r="145" spans="1:25" ht="12.75">
      <c r="A145" s="69">
        <v>6.94</v>
      </c>
      <c r="B145" s="117">
        <v>343</v>
      </c>
      <c r="C145" s="69">
        <v>7.98</v>
      </c>
      <c r="D145" s="117">
        <v>371</v>
      </c>
      <c r="E145" s="130">
        <v>23621</v>
      </c>
      <c r="F145" s="117">
        <v>428</v>
      </c>
      <c r="G145" s="69">
        <v>9.09</v>
      </c>
      <c r="H145" s="117">
        <v>336</v>
      </c>
      <c r="I145" s="120">
        <v>8.55</v>
      </c>
      <c r="J145" s="117">
        <v>380</v>
      </c>
      <c r="K145" s="120">
        <v>8.04</v>
      </c>
      <c r="L145" s="124">
        <v>389</v>
      </c>
      <c r="M145" s="69">
        <v>10.12</v>
      </c>
      <c r="N145" s="121">
        <v>346</v>
      </c>
      <c r="O145" s="69">
        <v>9.34999999999999</v>
      </c>
      <c r="P145" s="117">
        <v>397</v>
      </c>
      <c r="Q145" s="69">
        <v>9.95</v>
      </c>
      <c r="R145" s="117">
        <v>354</v>
      </c>
      <c r="S145" s="69">
        <v>9.32</v>
      </c>
      <c r="T145" s="122">
        <v>411</v>
      </c>
      <c r="U145" s="69">
        <v>7.86</v>
      </c>
      <c r="V145" s="117">
        <v>226</v>
      </c>
      <c r="W145" s="69">
        <v>11.28</v>
      </c>
      <c r="X145" s="123">
        <v>407</v>
      </c>
      <c r="Y145" s="124">
        <f t="shared" si="2"/>
        <v>392</v>
      </c>
    </row>
    <row r="146" spans="1:25" ht="12.75">
      <c r="A146" s="69">
        <v>6.95</v>
      </c>
      <c r="B146" s="117">
        <v>342</v>
      </c>
      <c r="C146" s="69">
        <v>7.99</v>
      </c>
      <c r="D146" s="117">
        <v>370</v>
      </c>
      <c r="E146" s="130">
        <v>23650</v>
      </c>
      <c r="F146" s="117">
        <v>428</v>
      </c>
      <c r="G146" s="69">
        <v>9.1</v>
      </c>
      <c r="H146" s="117">
        <v>336</v>
      </c>
      <c r="I146" s="120">
        <v>8.56</v>
      </c>
      <c r="J146" s="117">
        <v>379</v>
      </c>
      <c r="K146" s="120">
        <v>8.05</v>
      </c>
      <c r="L146" s="124">
        <v>388</v>
      </c>
      <c r="M146" s="69">
        <v>10.14</v>
      </c>
      <c r="N146" s="121">
        <v>346</v>
      </c>
      <c r="O146" s="69">
        <v>9.35999999999999</v>
      </c>
      <c r="P146" s="117">
        <v>397</v>
      </c>
      <c r="Q146" s="69">
        <v>9.96</v>
      </c>
      <c r="R146" s="117">
        <v>354</v>
      </c>
      <c r="S146" s="69">
        <v>9.33</v>
      </c>
      <c r="T146" s="122">
        <v>410</v>
      </c>
      <c r="U146" s="69">
        <v>7.87</v>
      </c>
      <c r="V146" s="117">
        <v>226</v>
      </c>
      <c r="W146" s="69">
        <v>11.36</v>
      </c>
      <c r="X146" s="123">
        <v>408</v>
      </c>
      <c r="Y146" s="124">
        <f t="shared" si="2"/>
        <v>393</v>
      </c>
    </row>
    <row r="147" spans="1:25" ht="12.75">
      <c r="A147" s="69">
        <v>6.96</v>
      </c>
      <c r="B147" s="117">
        <v>341</v>
      </c>
      <c r="C147" s="69">
        <v>8</v>
      </c>
      <c r="D147" s="117">
        <v>369</v>
      </c>
      <c r="E147" s="130">
        <v>23651</v>
      </c>
      <c r="F147" s="117">
        <v>427</v>
      </c>
      <c r="G147" s="69">
        <v>9.11</v>
      </c>
      <c r="H147" s="117">
        <v>335</v>
      </c>
      <c r="I147" s="120">
        <v>8.57</v>
      </c>
      <c r="J147" s="117">
        <v>379</v>
      </c>
      <c r="K147" s="120">
        <v>8.06</v>
      </c>
      <c r="L147" s="124">
        <v>388</v>
      </c>
      <c r="M147" s="69">
        <v>10.15</v>
      </c>
      <c r="N147" s="121">
        <v>345</v>
      </c>
      <c r="O147" s="69">
        <v>9.36999999999999</v>
      </c>
      <c r="P147" s="117">
        <v>396</v>
      </c>
      <c r="Q147" s="69">
        <v>9.97</v>
      </c>
      <c r="R147" s="117">
        <v>354</v>
      </c>
      <c r="S147" s="69">
        <v>9.34</v>
      </c>
      <c r="T147" s="122">
        <v>410</v>
      </c>
      <c r="U147" s="69">
        <v>7.88</v>
      </c>
      <c r="V147" s="117">
        <v>227</v>
      </c>
      <c r="W147" s="69">
        <v>11.44</v>
      </c>
      <c r="X147" s="123">
        <v>409</v>
      </c>
      <c r="Y147" s="124">
        <f t="shared" si="2"/>
        <v>394</v>
      </c>
    </row>
    <row r="148" spans="1:25" ht="12.75">
      <c r="A148" s="69">
        <v>6.97</v>
      </c>
      <c r="B148" s="117">
        <v>340</v>
      </c>
      <c r="C148" s="69">
        <v>8.01</v>
      </c>
      <c r="D148" s="117">
        <v>368</v>
      </c>
      <c r="E148" s="130">
        <v>23690</v>
      </c>
      <c r="F148" s="117">
        <v>427</v>
      </c>
      <c r="G148" s="69">
        <v>9.12</v>
      </c>
      <c r="H148" s="117">
        <v>335</v>
      </c>
      <c r="I148" s="120">
        <v>8.58</v>
      </c>
      <c r="J148" s="117">
        <v>378</v>
      </c>
      <c r="K148" s="120">
        <v>8.07</v>
      </c>
      <c r="L148" s="124">
        <v>388</v>
      </c>
      <c r="M148" s="69">
        <v>10.18</v>
      </c>
      <c r="N148" s="121">
        <v>345</v>
      </c>
      <c r="O148" s="69">
        <v>9.37999999999998</v>
      </c>
      <c r="P148" s="117">
        <v>396</v>
      </c>
      <c r="Q148" s="69">
        <v>9.98</v>
      </c>
      <c r="R148" s="117">
        <v>353</v>
      </c>
      <c r="S148" s="69">
        <v>9.35</v>
      </c>
      <c r="T148" s="122">
        <v>409</v>
      </c>
      <c r="U148" s="69">
        <v>7.9</v>
      </c>
      <c r="V148" s="117">
        <v>227</v>
      </c>
      <c r="W148" s="69">
        <v>11.51</v>
      </c>
      <c r="X148" s="123">
        <v>410</v>
      </c>
      <c r="Y148" s="124">
        <f t="shared" si="2"/>
        <v>395</v>
      </c>
    </row>
    <row r="149" spans="1:25" ht="12.75">
      <c r="A149" s="69">
        <v>6.98</v>
      </c>
      <c r="B149" s="117">
        <v>339</v>
      </c>
      <c r="C149" s="69">
        <v>8.02</v>
      </c>
      <c r="D149" s="117">
        <v>368</v>
      </c>
      <c r="E149" s="130">
        <v>23991</v>
      </c>
      <c r="F149" s="117">
        <v>426</v>
      </c>
      <c r="G149" s="69">
        <v>9.13</v>
      </c>
      <c r="H149" s="117">
        <v>334</v>
      </c>
      <c r="I149" s="120">
        <v>8.59</v>
      </c>
      <c r="J149" s="117">
        <v>377</v>
      </c>
      <c r="K149" s="120">
        <v>8.08</v>
      </c>
      <c r="L149" s="124">
        <v>387</v>
      </c>
      <c r="M149" s="69">
        <v>10.19</v>
      </c>
      <c r="N149" s="121">
        <v>344</v>
      </c>
      <c r="O149" s="69">
        <v>9.38999999999998</v>
      </c>
      <c r="P149" s="117">
        <v>396</v>
      </c>
      <c r="Q149" s="69">
        <v>9.99</v>
      </c>
      <c r="R149" s="117">
        <v>353</v>
      </c>
      <c r="S149" s="69">
        <v>9.36</v>
      </c>
      <c r="T149" s="122">
        <v>408</v>
      </c>
      <c r="U149" s="69">
        <v>7.91</v>
      </c>
      <c r="V149" s="117">
        <v>228</v>
      </c>
      <c r="W149" s="69">
        <v>11.59</v>
      </c>
      <c r="X149" s="123">
        <v>411</v>
      </c>
      <c r="Y149" s="124">
        <f t="shared" si="2"/>
        <v>396</v>
      </c>
    </row>
    <row r="150" spans="1:25" ht="12.75">
      <c r="A150" s="69">
        <v>6.99</v>
      </c>
      <c r="B150" s="117">
        <v>338</v>
      </c>
      <c r="C150" s="69">
        <v>8.03</v>
      </c>
      <c r="D150" s="117">
        <v>367</v>
      </c>
      <c r="E150" s="130">
        <v>23720</v>
      </c>
      <c r="F150" s="117">
        <v>426</v>
      </c>
      <c r="G150" s="69">
        <v>9.14</v>
      </c>
      <c r="H150" s="117">
        <v>334</v>
      </c>
      <c r="I150" s="120">
        <v>8.6</v>
      </c>
      <c r="J150" s="117">
        <v>376</v>
      </c>
      <c r="K150" s="120">
        <v>8.09</v>
      </c>
      <c r="L150" s="124">
        <v>387</v>
      </c>
      <c r="M150" s="69">
        <v>10.21</v>
      </c>
      <c r="N150" s="121">
        <v>344</v>
      </c>
      <c r="O150" s="69">
        <v>9.39999999999998</v>
      </c>
      <c r="P150" s="117">
        <v>395</v>
      </c>
      <c r="Q150" s="69">
        <v>10</v>
      </c>
      <c r="R150" s="117">
        <v>353</v>
      </c>
      <c r="S150" s="69">
        <v>9.37</v>
      </c>
      <c r="T150" s="122">
        <v>407</v>
      </c>
      <c r="U150" s="69">
        <v>7.93</v>
      </c>
      <c r="V150" s="117">
        <v>228</v>
      </c>
      <c r="W150" s="69">
        <v>11.67</v>
      </c>
      <c r="X150" s="123">
        <v>412</v>
      </c>
      <c r="Y150" s="124">
        <f t="shared" si="2"/>
        <v>397</v>
      </c>
    </row>
    <row r="151" spans="1:25" ht="12.75">
      <c r="A151" s="69">
        <v>7</v>
      </c>
      <c r="B151" s="117">
        <v>337</v>
      </c>
      <c r="C151" s="69">
        <v>8.04</v>
      </c>
      <c r="D151" s="117">
        <v>366</v>
      </c>
      <c r="E151" s="130">
        <v>23721</v>
      </c>
      <c r="F151" s="117">
        <v>425</v>
      </c>
      <c r="G151" s="69">
        <v>9.15</v>
      </c>
      <c r="H151" s="117">
        <v>333</v>
      </c>
      <c r="I151" s="120">
        <v>8.61</v>
      </c>
      <c r="J151" s="117">
        <v>376</v>
      </c>
      <c r="K151" s="120">
        <v>8.1</v>
      </c>
      <c r="L151" s="124">
        <v>387</v>
      </c>
      <c r="M151" s="69">
        <v>10.22</v>
      </c>
      <c r="N151" s="121">
        <v>343</v>
      </c>
      <c r="O151" s="69">
        <v>9.40999999999998</v>
      </c>
      <c r="P151" s="117">
        <v>395</v>
      </c>
      <c r="Q151" s="69">
        <v>10.01</v>
      </c>
      <c r="R151" s="117">
        <v>353</v>
      </c>
      <c r="S151" s="69">
        <v>9.38</v>
      </c>
      <c r="T151" s="122">
        <v>407</v>
      </c>
      <c r="U151" s="69">
        <v>7.94</v>
      </c>
      <c r="V151" s="117">
        <v>229</v>
      </c>
      <c r="W151" s="69">
        <v>11.76</v>
      </c>
      <c r="X151" s="123">
        <v>413</v>
      </c>
      <c r="Y151" s="124">
        <f t="shared" si="2"/>
        <v>398</v>
      </c>
    </row>
    <row r="152" spans="1:25" ht="12.75">
      <c r="A152" s="69">
        <v>7.01</v>
      </c>
      <c r="B152" s="117">
        <v>336</v>
      </c>
      <c r="C152" s="69">
        <v>8.05</v>
      </c>
      <c r="D152" s="117">
        <v>365</v>
      </c>
      <c r="E152" s="130">
        <v>23750</v>
      </c>
      <c r="F152" s="117">
        <v>425</v>
      </c>
      <c r="G152" s="69">
        <v>9.16</v>
      </c>
      <c r="H152" s="117">
        <v>333</v>
      </c>
      <c r="I152" s="120">
        <v>8.62</v>
      </c>
      <c r="J152" s="117">
        <v>375</v>
      </c>
      <c r="K152" s="120">
        <v>8.11</v>
      </c>
      <c r="L152" s="124">
        <v>386</v>
      </c>
      <c r="M152" s="69">
        <v>10.24</v>
      </c>
      <c r="N152" s="121">
        <v>343</v>
      </c>
      <c r="O152" s="69">
        <v>9.41999999999998</v>
      </c>
      <c r="P152" s="117">
        <v>394</v>
      </c>
      <c r="Q152" s="69">
        <v>10.02</v>
      </c>
      <c r="R152" s="117">
        <v>352</v>
      </c>
      <c r="S152" s="69">
        <v>9.39</v>
      </c>
      <c r="T152" s="122">
        <v>406</v>
      </c>
      <c r="U152" s="69">
        <v>7.96</v>
      </c>
      <c r="V152" s="117">
        <v>229</v>
      </c>
      <c r="W152" s="69">
        <v>11.84</v>
      </c>
      <c r="X152" s="123">
        <v>414</v>
      </c>
      <c r="Y152" s="124">
        <f t="shared" si="2"/>
        <v>399</v>
      </c>
    </row>
    <row r="153" spans="1:25" ht="12.75">
      <c r="A153" s="69">
        <v>7.02</v>
      </c>
      <c r="B153" s="117">
        <v>336</v>
      </c>
      <c r="C153" s="69">
        <v>8.06</v>
      </c>
      <c r="D153" s="117">
        <v>364</v>
      </c>
      <c r="E153" s="130">
        <v>23751</v>
      </c>
      <c r="F153" s="117">
        <v>424</v>
      </c>
      <c r="G153" s="69">
        <v>9.17</v>
      </c>
      <c r="H153" s="117">
        <v>332</v>
      </c>
      <c r="I153" s="120">
        <v>8.63</v>
      </c>
      <c r="J153" s="117">
        <v>374</v>
      </c>
      <c r="K153" s="120">
        <v>8.12</v>
      </c>
      <c r="L153" s="124">
        <v>386</v>
      </c>
      <c r="M153" s="69">
        <v>10.25</v>
      </c>
      <c r="N153" s="121">
        <v>342</v>
      </c>
      <c r="O153" s="69">
        <v>9.42999999999998</v>
      </c>
      <c r="P153" s="117">
        <v>394</v>
      </c>
      <c r="Q153" s="69">
        <v>10.03</v>
      </c>
      <c r="R153" s="117">
        <v>352</v>
      </c>
      <c r="S153" s="69">
        <v>9.4</v>
      </c>
      <c r="T153" s="122">
        <v>406</v>
      </c>
      <c r="U153" s="69">
        <v>7.97</v>
      </c>
      <c r="V153" s="117">
        <v>230</v>
      </c>
      <c r="W153" s="69">
        <v>11.92</v>
      </c>
      <c r="X153" s="123">
        <v>415</v>
      </c>
      <c r="Y153" s="124">
        <f t="shared" si="2"/>
        <v>400</v>
      </c>
    </row>
    <row r="154" spans="1:25" ht="12.75">
      <c r="A154" s="69">
        <v>7.03</v>
      </c>
      <c r="B154" s="117">
        <v>335</v>
      </c>
      <c r="C154" s="69">
        <v>8.07</v>
      </c>
      <c r="D154" s="117">
        <v>364</v>
      </c>
      <c r="E154" s="130">
        <v>23780</v>
      </c>
      <c r="F154" s="117">
        <v>424</v>
      </c>
      <c r="G154" s="69">
        <v>9.18</v>
      </c>
      <c r="H154" s="117">
        <v>332</v>
      </c>
      <c r="I154" s="120">
        <v>8.64</v>
      </c>
      <c r="J154" s="117">
        <v>373</v>
      </c>
      <c r="K154" s="120">
        <v>8.13</v>
      </c>
      <c r="L154" s="124">
        <v>385</v>
      </c>
      <c r="M154" s="69">
        <v>10.28</v>
      </c>
      <c r="N154" s="121">
        <v>342</v>
      </c>
      <c r="O154" s="69">
        <v>9.43999999999998</v>
      </c>
      <c r="P154" s="117">
        <v>393</v>
      </c>
      <c r="Q154" s="69">
        <v>10.04</v>
      </c>
      <c r="R154" s="117">
        <v>352</v>
      </c>
      <c r="S154" s="69">
        <v>9.41</v>
      </c>
      <c r="T154" s="122">
        <v>405</v>
      </c>
      <c r="U154" s="69">
        <v>7.98</v>
      </c>
      <c r="V154" s="117">
        <v>230</v>
      </c>
      <c r="W154" s="69">
        <v>12</v>
      </c>
      <c r="X154" s="123">
        <v>416</v>
      </c>
      <c r="Y154" s="124">
        <f t="shared" si="2"/>
        <v>401</v>
      </c>
    </row>
    <row r="155" spans="1:25" ht="12.75">
      <c r="A155" s="69">
        <v>7.04</v>
      </c>
      <c r="B155" s="117">
        <v>334</v>
      </c>
      <c r="C155" s="69">
        <v>8.08</v>
      </c>
      <c r="D155" s="117">
        <v>363</v>
      </c>
      <c r="E155" s="130">
        <v>23781</v>
      </c>
      <c r="F155" s="117">
        <v>423</v>
      </c>
      <c r="G155" s="69">
        <v>9.19</v>
      </c>
      <c r="H155" s="117">
        <v>331</v>
      </c>
      <c r="I155" s="120">
        <v>8.65</v>
      </c>
      <c r="J155" s="117">
        <v>372</v>
      </c>
      <c r="K155" s="120">
        <v>8.14</v>
      </c>
      <c r="L155" s="124">
        <v>385</v>
      </c>
      <c r="M155" s="69">
        <v>10.29</v>
      </c>
      <c r="N155" s="121">
        <v>341</v>
      </c>
      <c r="O155" s="69">
        <v>9.44999999999998</v>
      </c>
      <c r="P155" s="117">
        <v>392</v>
      </c>
      <c r="Q155" s="69">
        <v>10.05</v>
      </c>
      <c r="R155" s="117">
        <v>351</v>
      </c>
      <c r="S155" s="69">
        <v>9.42</v>
      </c>
      <c r="T155" s="122">
        <v>405</v>
      </c>
      <c r="U155" s="69">
        <v>7.99</v>
      </c>
      <c r="V155" s="117">
        <v>231</v>
      </c>
      <c r="W155" s="69">
        <v>12.09</v>
      </c>
      <c r="X155" s="123">
        <v>417</v>
      </c>
      <c r="Y155" s="124">
        <f t="shared" si="2"/>
        <v>402</v>
      </c>
    </row>
    <row r="156" spans="1:25" ht="12.75">
      <c r="A156" s="69">
        <v>7.05</v>
      </c>
      <c r="B156" s="117">
        <v>333</v>
      </c>
      <c r="C156" s="69">
        <v>8.09</v>
      </c>
      <c r="D156" s="117">
        <v>362</v>
      </c>
      <c r="E156" s="130">
        <v>23810</v>
      </c>
      <c r="F156" s="117">
        <v>423</v>
      </c>
      <c r="G156" s="69">
        <v>9.2</v>
      </c>
      <c r="H156" s="117">
        <v>331</v>
      </c>
      <c r="I156" s="120">
        <v>8.66</v>
      </c>
      <c r="J156" s="117">
        <v>371</v>
      </c>
      <c r="K156" s="120">
        <v>8.15</v>
      </c>
      <c r="L156" s="124">
        <v>384</v>
      </c>
      <c r="M156" s="69">
        <v>10.31</v>
      </c>
      <c r="N156" s="121">
        <v>341</v>
      </c>
      <c r="O156" s="69">
        <v>9.45999999999998</v>
      </c>
      <c r="P156" s="117">
        <v>392</v>
      </c>
      <c r="Q156" s="69">
        <v>10.06</v>
      </c>
      <c r="R156" s="117">
        <v>351</v>
      </c>
      <c r="S156" s="69">
        <v>9.43</v>
      </c>
      <c r="T156" s="122">
        <v>404</v>
      </c>
      <c r="U156" s="69">
        <v>8</v>
      </c>
      <c r="V156" s="117">
        <v>231</v>
      </c>
      <c r="W156" s="69">
        <v>12.17</v>
      </c>
      <c r="X156" s="123">
        <v>418</v>
      </c>
      <c r="Y156" s="124">
        <f t="shared" si="2"/>
        <v>403</v>
      </c>
    </row>
    <row r="157" spans="1:25" ht="12.75">
      <c r="A157" s="69">
        <v>7.06</v>
      </c>
      <c r="B157" s="117">
        <v>332</v>
      </c>
      <c r="C157" s="69">
        <v>8.1</v>
      </c>
      <c r="D157" s="117">
        <v>361</v>
      </c>
      <c r="E157" s="130">
        <v>23811</v>
      </c>
      <c r="F157" s="117">
        <v>422</v>
      </c>
      <c r="G157" s="69">
        <v>9.21</v>
      </c>
      <c r="H157" s="117">
        <v>330</v>
      </c>
      <c r="I157" s="120">
        <v>8.67</v>
      </c>
      <c r="J157" s="117">
        <v>371</v>
      </c>
      <c r="K157" s="120">
        <v>8.16</v>
      </c>
      <c r="L157" s="124">
        <v>384</v>
      </c>
      <c r="M157" s="69">
        <v>10.32</v>
      </c>
      <c r="N157" s="121">
        <v>340</v>
      </c>
      <c r="O157" s="69">
        <v>9.46999999999998</v>
      </c>
      <c r="P157" s="117">
        <v>391</v>
      </c>
      <c r="Q157" s="69">
        <v>10.07</v>
      </c>
      <c r="R157" s="117">
        <v>351</v>
      </c>
      <c r="S157" s="69">
        <v>9.44</v>
      </c>
      <c r="T157" s="122">
        <v>404</v>
      </c>
      <c r="U157" s="69">
        <v>8.01</v>
      </c>
      <c r="V157" s="117">
        <v>232</v>
      </c>
      <c r="W157" s="69">
        <v>12.25</v>
      </c>
      <c r="X157" s="123">
        <v>419</v>
      </c>
      <c r="Y157" s="124">
        <f t="shared" si="2"/>
        <v>404</v>
      </c>
    </row>
    <row r="158" spans="1:25" ht="12.75">
      <c r="A158" s="69">
        <v>7.07</v>
      </c>
      <c r="B158" s="117">
        <v>331</v>
      </c>
      <c r="C158" s="69">
        <v>8.11</v>
      </c>
      <c r="D158" s="117">
        <v>360</v>
      </c>
      <c r="E158" s="130">
        <v>23850</v>
      </c>
      <c r="F158" s="117">
        <v>422</v>
      </c>
      <c r="G158" s="69">
        <v>9.22</v>
      </c>
      <c r="H158" s="117">
        <v>330</v>
      </c>
      <c r="I158" s="120">
        <v>8.68</v>
      </c>
      <c r="J158" s="117">
        <v>370</v>
      </c>
      <c r="K158" s="120">
        <v>8.17</v>
      </c>
      <c r="L158" s="124">
        <v>384</v>
      </c>
      <c r="M158" s="69">
        <v>10.34</v>
      </c>
      <c r="N158" s="121">
        <v>340</v>
      </c>
      <c r="O158" s="69">
        <v>9.47999999999998</v>
      </c>
      <c r="P158" s="117">
        <v>390</v>
      </c>
      <c r="Q158" s="69">
        <v>10.08</v>
      </c>
      <c r="R158" s="117">
        <v>350</v>
      </c>
      <c r="S158" s="69">
        <v>9.45</v>
      </c>
      <c r="T158" s="122">
        <v>403</v>
      </c>
      <c r="U158" s="69">
        <v>8.04</v>
      </c>
      <c r="V158" s="117">
        <v>232</v>
      </c>
      <c r="W158" s="69">
        <v>12.34</v>
      </c>
      <c r="X158" s="123">
        <v>420</v>
      </c>
      <c r="Y158" s="124">
        <f t="shared" si="2"/>
        <v>405</v>
      </c>
    </row>
    <row r="159" spans="1:25" ht="12.75">
      <c r="A159" s="69">
        <v>7.08</v>
      </c>
      <c r="B159" s="117">
        <v>330</v>
      </c>
      <c r="C159" s="69">
        <v>8.12</v>
      </c>
      <c r="D159" s="117">
        <v>359</v>
      </c>
      <c r="E159" s="130">
        <v>23851</v>
      </c>
      <c r="F159" s="117">
        <v>421</v>
      </c>
      <c r="G159" s="69">
        <v>9.23</v>
      </c>
      <c r="H159" s="117">
        <v>329</v>
      </c>
      <c r="I159" s="120">
        <v>8.69</v>
      </c>
      <c r="J159" s="117">
        <v>369</v>
      </c>
      <c r="K159" s="120">
        <v>8.18</v>
      </c>
      <c r="L159" s="124">
        <v>384</v>
      </c>
      <c r="M159" s="69">
        <v>10.35</v>
      </c>
      <c r="N159" s="121">
        <v>339</v>
      </c>
      <c r="O159" s="69">
        <v>9.48999999999998</v>
      </c>
      <c r="P159" s="117">
        <v>390</v>
      </c>
      <c r="Q159" s="69">
        <v>10.09</v>
      </c>
      <c r="R159" s="117">
        <v>350</v>
      </c>
      <c r="S159" s="69">
        <v>9.46</v>
      </c>
      <c r="T159" s="122">
        <v>402</v>
      </c>
      <c r="U159" s="69">
        <v>8.05</v>
      </c>
      <c r="V159" s="117">
        <v>233</v>
      </c>
      <c r="W159" s="69">
        <v>12.42</v>
      </c>
      <c r="X159" s="123">
        <v>421</v>
      </c>
      <c r="Y159" s="124">
        <f t="shared" si="2"/>
        <v>406</v>
      </c>
    </row>
    <row r="160" spans="1:25" ht="12.75">
      <c r="A160" s="69">
        <v>7.09</v>
      </c>
      <c r="B160" s="117">
        <v>329</v>
      </c>
      <c r="C160" s="69">
        <v>8.13</v>
      </c>
      <c r="D160" s="117">
        <v>359</v>
      </c>
      <c r="E160" s="130">
        <v>23880</v>
      </c>
      <c r="F160" s="117">
        <v>421</v>
      </c>
      <c r="G160" s="69">
        <v>9.24</v>
      </c>
      <c r="H160" s="117">
        <v>329</v>
      </c>
      <c r="I160" s="120">
        <v>8.7</v>
      </c>
      <c r="J160" s="117">
        <v>369</v>
      </c>
      <c r="K160" s="120">
        <v>8.19</v>
      </c>
      <c r="L160" s="124">
        <v>382</v>
      </c>
      <c r="M160" s="69">
        <v>10.38</v>
      </c>
      <c r="N160" s="121">
        <v>339</v>
      </c>
      <c r="O160" s="69">
        <v>9.49999999999998</v>
      </c>
      <c r="P160" s="117">
        <v>389</v>
      </c>
      <c r="Q160" s="69">
        <v>10.1</v>
      </c>
      <c r="R160" s="117">
        <v>350</v>
      </c>
      <c r="S160" s="69">
        <v>9.47</v>
      </c>
      <c r="T160" s="122">
        <v>401</v>
      </c>
      <c r="U160" s="69">
        <v>8.07</v>
      </c>
      <c r="V160" s="117">
        <v>233</v>
      </c>
      <c r="W160" s="69">
        <v>12.51</v>
      </c>
      <c r="X160" s="123">
        <v>422</v>
      </c>
      <c r="Y160" s="124">
        <f t="shared" si="2"/>
        <v>407</v>
      </c>
    </row>
    <row r="161" spans="1:25" ht="12.75">
      <c r="A161" s="69">
        <v>7.1</v>
      </c>
      <c r="B161" s="117">
        <v>328</v>
      </c>
      <c r="C161" s="69">
        <v>8.14</v>
      </c>
      <c r="D161" s="117">
        <v>358</v>
      </c>
      <c r="E161" s="130">
        <v>23881</v>
      </c>
      <c r="F161" s="117">
        <v>420</v>
      </c>
      <c r="G161" s="69">
        <v>9.25</v>
      </c>
      <c r="H161" s="117">
        <v>328</v>
      </c>
      <c r="I161" s="120">
        <v>8.71</v>
      </c>
      <c r="J161" s="117">
        <v>369</v>
      </c>
      <c r="K161" s="120">
        <v>8.2</v>
      </c>
      <c r="L161" s="124">
        <v>382</v>
      </c>
      <c r="M161" s="69">
        <v>10.39</v>
      </c>
      <c r="N161" s="121">
        <v>338</v>
      </c>
      <c r="O161" s="69">
        <v>9.50999999999998</v>
      </c>
      <c r="P161" s="117">
        <v>389</v>
      </c>
      <c r="Q161" s="69">
        <v>10.11</v>
      </c>
      <c r="R161" s="117">
        <v>350</v>
      </c>
      <c r="S161" s="69">
        <v>9.48</v>
      </c>
      <c r="T161" s="122">
        <v>401</v>
      </c>
      <c r="U161" s="69">
        <v>8.08</v>
      </c>
      <c r="V161" s="117">
        <v>234</v>
      </c>
      <c r="W161" s="69">
        <v>12.59</v>
      </c>
      <c r="X161" s="123">
        <v>423</v>
      </c>
      <c r="Y161" s="124">
        <f t="shared" si="2"/>
        <v>408</v>
      </c>
    </row>
    <row r="162" spans="1:25" ht="12.75">
      <c r="A162" s="69">
        <v>7.11</v>
      </c>
      <c r="B162" s="117">
        <v>327</v>
      </c>
      <c r="C162" s="69">
        <v>8.15</v>
      </c>
      <c r="D162" s="117">
        <v>357</v>
      </c>
      <c r="E162" s="130">
        <v>23910</v>
      </c>
      <c r="F162" s="117">
        <v>420</v>
      </c>
      <c r="G162" s="69">
        <v>9.27</v>
      </c>
      <c r="H162" s="117">
        <v>328</v>
      </c>
      <c r="I162" s="120">
        <v>8.72</v>
      </c>
      <c r="J162" s="117">
        <v>368</v>
      </c>
      <c r="K162" s="120">
        <v>8.21</v>
      </c>
      <c r="L162" s="124">
        <v>381</v>
      </c>
      <c r="M162" s="69">
        <v>10.41</v>
      </c>
      <c r="N162" s="121">
        <v>338</v>
      </c>
      <c r="O162" s="69">
        <v>9.51999999999998</v>
      </c>
      <c r="P162" s="117">
        <v>388</v>
      </c>
      <c r="Q162" s="69">
        <v>10.12</v>
      </c>
      <c r="R162" s="117">
        <v>349</v>
      </c>
      <c r="S162" s="69">
        <v>9.49</v>
      </c>
      <c r="T162" s="122">
        <v>400</v>
      </c>
      <c r="U162" s="69">
        <v>8.09</v>
      </c>
      <c r="V162" s="117">
        <v>234</v>
      </c>
      <c r="W162" s="69">
        <v>12.68</v>
      </c>
      <c r="X162" s="123">
        <v>424</v>
      </c>
      <c r="Y162" s="124">
        <f t="shared" si="2"/>
        <v>409</v>
      </c>
    </row>
    <row r="163" spans="1:25" ht="12.75">
      <c r="A163" s="69">
        <v>7.12</v>
      </c>
      <c r="B163" s="117">
        <v>326</v>
      </c>
      <c r="C163" s="69">
        <v>8.16</v>
      </c>
      <c r="D163" s="117">
        <v>356</v>
      </c>
      <c r="E163" s="130">
        <v>23911</v>
      </c>
      <c r="F163" s="117">
        <v>419</v>
      </c>
      <c r="G163" s="69">
        <v>9.28</v>
      </c>
      <c r="H163" s="117">
        <v>327</v>
      </c>
      <c r="I163" s="120">
        <v>8.73</v>
      </c>
      <c r="J163" s="117">
        <v>367</v>
      </c>
      <c r="K163" s="120">
        <v>8.22</v>
      </c>
      <c r="L163" s="124">
        <v>381</v>
      </c>
      <c r="M163" s="69">
        <v>10.42</v>
      </c>
      <c r="N163" s="121">
        <v>337</v>
      </c>
      <c r="O163" s="69">
        <v>9.52999999999998</v>
      </c>
      <c r="P163" s="117">
        <v>388</v>
      </c>
      <c r="Q163" s="69">
        <v>10.13</v>
      </c>
      <c r="R163" s="117">
        <v>349</v>
      </c>
      <c r="S163" s="69">
        <v>9.5</v>
      </c>
      <c r="T163" s="122">
        <v>400</v>
      </c>
      <c r="U163" s="69">
        <v>8.1</v>
      </c>
      <c r="V163" s="117">
        <v>235</v>
      </c>
      <c r="W163" s="69">
        <v>12.77</v>
      </c>
      <c r="X163" s="123">
        <v>425</v>
      </c>
      <c r="Y163" s="124">
        <f t="shared" si="2"/>
        <v>410</v>
      </c>
    </row>
    <row r="164" spans="1:25" ht="12.75">
      <c r="A164" s="69">
        <v>7.13</v>
      </c>
      <c r="B164" s="117">
        <v>325</v>
      </c>
      <c r="C164" s="69">
        <v>8.17</v>
      </c>
      <c r="D164" s="117">
        <v>355</v>
      </c>
      <c r="E164" s="130">
        <v>23950</v>
      </c>
      <c r="F164" s="117">
        <v>419</v>
      </c>
      <c r="G164" s="69">
        <v>9.29</v>
      </c>
      <c r="H164" s="117">
        <v>327</v>
      </c>
      <c r="I164" s="120">
        <v>8.74</v>
      </c>
      <c r="J164" s="117">
        <v>366</v>
      </c>
      <c r="K164" s="120">
        <v>8.23</v>
      </c>
      <c r="L164" s="124">
        <v>380</v>
      </c>
      <c r="M164" s="69">
        <v>10.44</v>
      </c>
      <c r="N164" s="121">
        <v>337</v>
      </c>
      <c r="O164" s="69">
        <v>9.53999999999998</v>
      </c>
      <c r="P164" s="117">
        <v>387</v>
      </c>
      <c r="Q164" s="69">
        <v>10.14</v>
      </c>
      <c r="R164" s="117">
        <v>349</v>
      </c>
      <c r="S164" s="69">
        <v>9.51</v>
      </c>
      <c r="T164" s="122">
        <v>399</v>
      </c>
      <c r="U164" s="69">
        <v>8.13</v>
      </c>
      <c r="V164" s="117">
        <v>235</v>
      </c>
      <c r="W164" s="69">
        <v>12.86</v>
      </c>
      <c r="X164" s="123">
        <v>426</v>
      </c>
      <c r="Y164" s="124">
        <f t="shared" si="2"/>
        <v>411</v>
      </c>
    </row>
    <row r="165" spans="1:25" ht="12.75">
      <c r="A165" s="69">
        <v>7.14</v>
      </c>
      <c r="B165" s="117">
        <v>324</v>
      </c>
      <c r="C165" s="69">
        <v>8.18</v>
      </c>
      <c r="D165" s="117">
        <v>354</v>
      </c>
      <c r="E165" s="130">
        <v>23951</v>
      </c>
      <c r="F165" s="117">
        <v>418</v>
      </c>
      <c r="G165" s="69">
        <v>9.3</v>
      </c>
      <c r="H165" s="117">
        <v>326</v>
      </c>
      <c r="I165" s="120">
        <v>8.75</v>
      </c>
      <c r="J165" s="117">
        <v>365</v>
      </c>
      <c r="K165" s="120">
        <v>8.24</v>
      </c>
      <c r="L165" s="124">
        <v>380</v>
      </c>
      <c r="M165" s="69">
        <v>10.45</v>
      </c>
      <c r="N165" s="121">
        <v>336</v>
      </c>
      <c r="O165" s="69">
        <v>9.54999999999998</v>
      </c>
      <c r="P165" s="117">
        <v>386</v>
      </c>
      <c r="Q165" s="69">
        <v>10.15</v>
      </c>
      <c r="R165" s="117">
        <v>348</v>
      </c>
      <c r="S165" s="69">
        <v>9.52</v>
      </c>
      <c r="T165" s="122">
        <v>399</v>
      </c>
      <c r="U165" s="69">
        <v>8.14</v>
      </c>
      <c r="V165" s="117">
        <v>236</v>
      </c>
      <c r="W165" s="69">
        <v>12.95</v>
      </c>
      <c r="X165" s="123">
        <v>427</v>
      </c>
      <c r="Y165" s="124">
        <f t="shared" si="2"/>
        <v>412</v>
      </c>
    </row>
    <row r="166" spans="1:25" ht="12.75">
      <c r="A166" s="69">
        <v>7.15</v>
      </c>
      <c r="B166" s="117">
        <v>323</v>
      </c>
      <c r="C166" s="69">
        <v>8.19</v>
      </c>
      <c r="D166" s="117">
        <v>354</v>
      </c>
      <c r="E166" s="130">
        <v>23980</v>
      </c>
      <c r="F166" s="117">
        <v>418</v>
      </c>
      <c r="G166" s="69">
        <v>9.32</v>
      </c>
      <c r="H166" s="117">
        <v>326</v>
      </c>
      <c r="I166" s="120">
        <v>8.76</v>
      </c>
      <c r="J166" s="117">
        <v>364</v>
      </c>
      <c r="K166" s="120">
        <v>8.25</v>
      </c>
      <c r="L166" s="124">
        <v>379</v>
      </c>
      <c r="M166" s="69">
        <v>10.48</v>
      </c>
      <c r="N166" s="121">
        <v>336</v>
      </c>
      <c r="O166" s="69">
        <v>9.55999999999998</v>
      </c>
      <c r="P166" s="117">
        <v>386</v>
      </c>
      <c r="Q166" s="69">
        <v>10.16</v>
      </c>
      <c r="R166" s="117">
        <v>348</v>
      </c>
      <c r="S166" s="69">
        <v>9.53</v>
      </c>
      <c r="T166" s="122">
        <v>398</v>
      </c>
      <c r="U166" s="69">
        <v>8.15</v>
      </c>
      <c r="V166" s="117">
        <v>236</v>
      </c>
      <c r="W166" s="69">
        <v>13.04</v>
      </c>
      <c r="X166" s="123">
        <v>428</v>
      </c>
      <c r="Y166" s="124">
        <f t="shared" si="2"/>
        <v>413</v>
      </c>
    </row>
    <row r="167" spans="1:25" ht="12.75">
      <c r="A167" s="69">
        <v>7.16</v>
      </c>
      <c r="B167" s="117">
        <v>322</v>
      </c>
      <c r="C167" s="69">
        <v>8.2</v>
      </c>
      <c r="D167" s="117">
        <v>353</v>
      </c>
      <c r="E167" s="130">
        <v>23981</v>
      </c>
      <c r="F167" s="117">
        <v>417</v>
      </c>
      <c r="G167" s="69">
        <v>9.33</v>
      </c>
      <c r="H167" s="117">
        <v>325</v>
      </c>
      <c r="I167" s="120">
        <v>8.77</v>
      </c>
      <c r="J167" s="117">
        <v>363</v>
      </c>
      <c r="K167" s="120">
        <v>8.26</v>
      </c>
      <c r="L167" s="124">
        <v>379</v>
      </c>
      <c r="M167" s="69">
        <v>10.49</v>
      </c>
      <c r="N167" s="121">
        <v>335</v>
      </c>
      <c r="O167" s="69">
        <v>9.56999999999998</v>
      </c>
      <c r="P167" s="117">
        <v>385</v>
      </c>
      <c r="Q167" s="69">
        <v>10.17</v>
      </c>
      <c r="R167" s="117">
        <v>348</v>
      </c>
      <c r="S167" s="69">
        <v>9.54</v>
      </c>
      <c r="T167" s="122">
        <v>398</v>
      </c>
      <c r="U167" s="69">
        <v>8.16</v>
      </c>
      <c r="V167" s="117">
        <v>237</v>
      </c>
      <c r="W167" s="69">
        <v>13.13</v>
      </c>
      <c r="X167" s="123">
        <v>429</v>
      </c>
      <c r="Y167" s="124">
        <f t="shared" si="2"/>
        <v>414</v>
      </c>
    </row>
    <row r="168" spans="1:25" ht="12.75">
      <c r="A168" s="69">
        <v>7.17</v>
      </c>
      <c r="B168" s="117">
        <v>321</v>
      </c>
      <c r="C168" s="69">
        <v>8.21</v>
      </c>
      <c r="D168" s="117">
        <v>352</v>
      </c>
      <c r="E168" s="130">
        <v>24010</v>
      </c>
      <c r="F168" s="117">
        <v>417</v>
      </c>
      <c r="G168" s="69">
        <v>9.34</v>
      </c>
      <c r="H168" s="117">
        <v>325</v>
      </c>
      <c r="I168" s="120">
        <v>8.78</v>
      </c>
      <c r="J168" s="117">
        <v>362</v>
      </c>
      <c r="K168" s="120">
        <v>8.27</v>
      </c>
      <c r="L168" s="124">
        <v>379</v>
      </c>
      <c r="M168" s="69">
        <v>10.51</v>
      </c>
      <c r="N168" s="121">
        <v>335</v>
      </c>
      <c r="O168" s="69">
        <v>9.57999999999998</v>
      </c>
      <c r="P168" s="117">
        <v>385</v>
      </c>
      <c r="Q168" s="69">
        <v>10.18</v>
      </c>
      <c r="R168" s="117">
        <v>347</v>
      </c>
      <c r="S168" s="69">
        <v>9.55</v>
      </c>
      <c r="T168" s="122">
        <v>397</v>
      </c>
      <c r="U168" s="69">
        <v>8.17</v>
      </c>
      <c r="V168" s="117">
        <v>237</v>
      </c>
      <c r="W168" s="69">
        <v>13.22</v>
      </c>
      <c r="X168" s="123">
        <v>430</v>
      </c>
      <c r="Y168" s="124">
        <f t="shared" si="2"/>
        <v>415</v>
      </c>
    </row>
    <row r="169" spans="1:25" ht="12.75">
      <c r="A169" s="69">
        <v>7.18</v>
      </c>
      <c r="B169" s="117">
        <v>320</v>
      </c>
      <c r="C169" s="69">
        <v>8.22</v>
      </c>
      <c r="D169" s="117">
        <v>351</v>
      </c>
      <c r="E169" s="130">
        <v>24011</v>
      </c>
      <c r="F169" s="117">
        <v>416</v>
      </c>
      <c r="G169" s="69">
        <v>9.35</v>
      </c>
      <c r="H169" s="117">
        <v>324</v>
      </c>
      <c r="I169" s="120">
        <v>8.79</v>
      </c>
      <c r="J169" s="117">
        <v>361</v>
      </c>
      <c r="K169" s="120">
        <v>8.28</v>
      </c>
      <c r="L169" s="124">
        <v>378</v>
      </c>
      <c r="M169" s="69">
        <v>10.52</v>
      </c>
      <c r="N169" s="121">
        <v>334</v>
      </c>
      <c r="O169" s="69">
        <v>9.58999999999998</v>
      </c>
      <c r="P169" s="117">
        <v>384</v>
      </c>
      <c r="Q169" s="69">
        <v>10.19</v>
      </c>
      <c r="R169" s="117">
        <v>347</v>
      </c>
      <c r="S169" s="69">
        <v>9.56</v>
      </c>
      <c r="T169" s="122">
        <v>397</v>
      </c>
      <c r="U169" s="69">
        <v>8.18</v>
      </c>
      <c r="V169" s="117">
        <v>238</v>
      </c>
      <c r="W169" s="69">
        <v>13.31</v>
      </c>
      <c r="X169" s="123">
        <v>431</v>
      </c>
      <c r="Y169" s="124">
        <f t="shared" si="2"/>
        <v>416</v>
      </c>
    </row>
    <row r="170" spans="1:25" ht="12.75">
      <c r="A170" s="69">
        <v>7.19</v>
      </c>
      <c r="B170" s="117">
        <v>319</v>
      </c>
      <c r="C170" s="69">
        <v>8.23</v>
      </c>
      <c r="D170" s="117">
        <v>351</v>
      </c>
      <c r="E170" s="130">
        <v>24050</v>
      </c>
      <c r="F170" s="117">
        <v>416</v>
      </c>
      <c r="G170" s="69">
        <v>9.36</v>
      </c>
      <c r="H170" s="117">
        <v>324</v>
      </c>
      <c r="I170" s="120">
        <v>8.8</v>
      </c>
      <c r="J170" s="117">
        <v>360</v>
      </c>
      <c r="K170" s="120">
        <v>8.29</v>
      </c>
      <c r="L170" s="124">
        <v>378</v>
      </c>
      <c r="M170" s="69">
        <v>10.54</v>
      </c>
      <c r="N170" s="121">
        <v>334</v>
      </c>
      <c r="O170" s="69">
        <v>9.59999999999998</v>
      </c>
      <c r="P170" s="117">
        <v>384</v>
      </c>
      <c r="Q170" s="69">
        <v>10.2</v>
      </c>
      <c r="R170" s="117">
        <v>347</v>
      </c>
      <c r="S170" s="69">
        <v>9.57</v>
      </c>
      <c r="T170" s="122">
        <v>396</v>
      </c>
      <c r="U170" s="69">
        <v>8.19</v>
      </c>
      <c r="V170" s="117">
        <v>238</v>
      </c>
      <c r="W170" s="69">
        <v>13.41</v>
      </c>
      <c r="X170" s="123">
        <v>432</v>
      </c>
      <c r="Y170" s="124">
        <f t="shared" si="2"/>
        <v>417</v>
      </c>
    </row>
    <row r="171" spans="1:25" ht="12.75">
      <c r="A171" s="69">
        <v>7.2</v>
      </c>
      <c r="B171" s="117">
        <v>318</v>
      </c>
      <c r="C171" s="69">
        <v>8.24</v>
      </c>
      <c r="D171" s="117">
        <v>350</v>
      </c>
      <c r="E171" s="130">
        <v>24051</v>
      </c>
      <c r="F171" s="117">
        <v>415</v>
      </c>
      <c r="G171" s="69">
        <v>9.37</v>
      </c>
      <c r="H171" s="117">
        <v>323</v>
      </c>
      <c r="I171" s="120">
        <v>8.81</v>
      </c>
      <c r="J171" s="117">
        <v>359</v>
      </c>
      <c r="K171" s="120">
        <v>8.3</v>
      </c>
      <c r="L171" s="124">
        <v>378</v>
      </c>
      <c r="M171" s="69">
        <v>10.55</v>
      </c>
      <c r="N171" s="121">
        <v>333</v>
      </c>
      <c r="O171" s="69">
        <v>9.60999999999998</v>
      </c>
      <c r="P171" s="117">
        <v>383</v>
      </c>
      <c r="Q171" s="69">
        <v>10.21</v>
      </c>
      <c r="R171" s="117">
        <v>347</v>
      </c>
      <c r="S171" s="69">
        <v>9.58</v>
      </c>
      <c r="T171" s="122">
        <v>396</v>
      </c>
      <c r="U171" s="69">
        <v>8.2</v>
      </c>
      <c r="V171" s="117">
        <v>239</v>
      </c>
      <c r="W171" s="69">
        <v>13.5</v>
      </c>
      <c r="X171" s="123">
        <v>433</v>
      </c>
      <c r="Y171" s="124">
        <f t="shared" si="2"/>
        <v>418</v>
      </c>
    </row>
    <row r="172" spans="1:25" ht="12.75">
      <c r="A172" s="69">
        <v>7.21</v>
      </c>
      <c r="B172" s="117">
        <v>317</v>
      </c>
      <c r="C172" s="69">
        <v>8.25</v>
      </c>
      <c r="D172" s="117">
        <v>349</v>
      </c>
      <c r="E172" s="130">
        <v>24080</v>
      </c>
      <c r="F172" s="117">
        <v>415</v>
      </c>
      <c r="G172" s="69">
        <v>9.38</v>
      </c>
      <c r="H172" s="117">
        <v>323</v>
      </c>
      <c r="I172" s="120">
        <v>8.82</v>
      </c>
      <c r="J172" s="117">
        <v>359</v>
      </c>
      <c r="K172" s="120">
        <v>8.31</v>
      </c>
      <c r="L172" s="124">
        <v>377</v>
      </c>
      <c r="M172" s="69">
        <v>10.58</v>
      </c>
      <c r="N172" s="121">
        <v>333</v>
      </c>
      <c r="O172" s="69">
        <v>9.61999999999998</v>
      </c>
      <c r="P172" s="117">
        <v>383</v>
      </c>
      <c r="Q172" s="69">
        <v>10.22</v>
      </c>
      <c r="R172" s="117">
        <v>346</v>
      </c>
      <c r="S172" s="69">
        <v>9.59</v>
      </c>
      <c r="T172" s="122">
        <v>395</v>
      </c>
      <c r="U172" s="69">
        <v>8.22</v>
      </c>
      <c r="V172" s="117">
        <v>239</v>
      </c>
      <c r="W172" s="69">
        <v>13.59</v>
      </c>
      <c r="X172" s="123">
        <v>434</v>
      </c>
      <c r="Y172" s="124">
        <f t="shared" si="2"/>
        <v>419</v>
      </c>
    </row>
    <row r="173" spans="1:25" ht="12.75">
      <c r="A173" s="69">
        <v>7.22</v>
      </c>
      <c r="B173" s="117">
        <v>316</v>
      </c>
      <c r="C173" s="69">
        <v>8.26</v>
      </c>
      <c r="D173" s="117">
        <v>348</v>
      </c>
      <c r="E173" s="130">
        <v>24081</v>
      </c>
      <c r="F173" s="117">
        <v>414</v>
      </c>
      <c r="G173" s="69">
        <v>9.39</v>
      </c>
      <c r="H173" s="117">
        <v>322</v>
      </c>
      <c r="I173" s="120">
        <v>8.83</v>
      </c>
      <c r="J173" s="117">
        <v>358</v>
      </c>
      <c r="K173" s="120">
        <v>8.32</v>
      </c>
      <c r="L173" s="124">
        <v>377</v>
      </c>
      <c r="M173" s="69">
        <v>10.59</v>
      </c>
      <c r="N173" s="121">
        <v>332</v>
      </c>
      <c r="O173" s="69">
        <v>9.62999999999998</v>
      </c>
      <c r="P173" s="117">
        <v>382</v>
      </c>
      <c r="Q173" s="69">
        <v>10.23</v>
      </c>
      <c r="R173" s="117">
        <v>346</v>
      </c>
      <c r="S173" s="69">
        <v>9.6</v>
      </c>
      <c r="T173" s="122">
        <v>395</v>
      </c>
      <c r="U173" s="69">
        <v>8.23</v>
      </c>
      <c r="V173" s="117">
        <v>240</v>
      </c>
      <c r="W173" s="69">
        <v>13.68</v>
      </c>
      <c r="X173" s="123">
        <v>435</v>
      </c>
      <c r="Y173" s="124">
        <f t="shared" si="2"/>
        <v>420</v>
      </c>
    </row>
    <row r="174" spans="1:25" ht="12.75">
      <c r="A174" s="69">
        <v>7.23</v>
      </c>
      <c r="B174" s="117">
        <v>315</v>
      </c>
      <c r="C174" s="69">
        <v>8.27</v>
      </c>
      <c r="D174" s="117">
        <v>347</v>
      </c>
      <c r="E174" s="130">
        <v>24110</v>
      </c>
      <c r="F174" s="117">
        <v>414</v>
      </c>
      <c r="G174" s="69">
        <v>9.4</v>
      </c>
      <c r="H174" s="117">
        <v>322</v>
      </c>
      <c r="I174" s="120">
        <v>8.84</v>
      </c>
      <c r="J174" s="117">
        <v>357</v>
      </c>
      <c r="K174" s="120">
        <v>8.33</v>
      </c>
      <c r="L174" s="124">
        <v>376</v>
      </c>
      <c r="M174" s="69">
        <v>10.61</v>
      </c>
      <c r="N174" s="121">
        <v>332</v>
      </c>
      <c r="O174" s="69">
        <v>9.63999999999998</v>
      </c>
      <c r="P174" s="117">
        <v>382</v>
      </c>
      <c r="Q174" s="69">
        <v>10.24</v>
      </c>
      <c r="R174" s="117">
        <v>346</v>
      </c>
      <c r="S174" s="69">
        <v>9.61</v>
      </c>
      <c r="T174" s="122">
        <v>394</v>
      </c>
      <c r="U174" s="69">
        <v>8.25</v>
      </c>
      <c r="V174" s="117">
        <v>240</v>
      </c>
      <c r="W174" s="69">
        <v>13.78</v>
      </c>
      <c r="X174" s="123">
        <v>436</v>
      </c>
      <c r="Y174" s="124">
        <f t="shared" si="2"/>
        <v>421</v>
      </c>
    </row>
    <row r="175" spans="1:25" ht="12.75">
      <c r="A175" s="69">
        <v>7.24</v>
      </c>
      <c r="B175" s="117">
        <v>314</v>
      </c>
      <c r="C175" s="69">
        <v>8.28</v>
      </c>
      <c r="D175" s="117">
        <v>347</v>
      </c>
      <c r="E175" s="130">
        <v>24111</v>
      </c>
      <c r="F175" s="117">
        <v>413</v>
      </c>
      <c r="G175" s="69">
        <v>9.41</v>
      </c>
      <c r="H175" s="117">
        <v>321</v>
      </c>
      <c r="I175" s="120">
        <v>8.85</v>
      </c>
      <c r="J175" s="117">
        <v>356</v>
      </c>
      <c r="K175" s="120">
        <v>8.34</v>
      </c>
      <c r="L175" s="124">
        <v>376</v>
      </c>
      <c r="M175" s="69">
        <v>10.62</v>
      </c>
      <c r="N175" s="121">
        <v>331</v>
      </c>
      <c r="O175" s="69">
        <v>9.64999999999998</v>
      </c>
      <c r="P175" s="117">
        <v>381</v>
      </c>
      <c r="Q175" s="69">
        <v>10.25</v>
      </c>
      <c r="R175" s="117">
        <v>345</v>
      </c>
      <c r="S175" s="69">
        <v>9.62</v>
      </c>
      <c r="T175" s="122">
        <v>394</v>
      </c>
      <c r="U175" s="69">
        <v>8.26</v>
      </c>
      <c r="V175" s="117">
        <v>241</v>
      </c>
      <c r="W175" s="69">
        <v>13.88</v>
      </c>
      <c r="X175" s="123">
        <v>437</v>
      </c>
      <c r="Y175" s="124">
        <f t="shared" si="2"/>
        <v>422</v>
      </c>
    </row>
    <row r="176" spans="1:25" ht="12.75">
      <c r="A176" s="69">
        <v>7.25</v>
      </c>
      <c r="B176" s="117">
        <v>313</v>
      </c>
      <c r="C176" s="69">
        <v>8.29</v>
      </c>
      <c r="D176" s="117">
        <v>346</v>
      </c>
      <c r="E176" s="130">
        <v>24150</v>
      </c>
      <c r="F176" s="117">
        <v>413</v>
      </c>
      <c r="G176" s="69">
        <v>9.42</v>
      </c>
      <c r="H176" s="117">
        <v>321</v>
      </c>
      <c r="I176" s="120">
        <v>8.86</v>
      </c>
      <c r="J176" s="117">
        <v>355</v>
      </c>
      <c r="K176" s="120">
        <v>8.35</v>
      </c>
      <c r="L176" s="124">
        <v>375</v>
      </c>
      <c r="M176" s="69">
        <v>10.64</v>
      </c>
      <c r="N176" s="121">
        <v>331</v>
      </c>
      <c r="O176" s="69">
        <v>9.65999999999998</v>
      </c>
      <c r="P176" s="117">
        <v>381</v>
      </c>
      <c r="Q176" s="69">
        <v>10.26</v>
      </c>
      <c r="R176" s="117">
        <v>345</v>
      </c>
      <c r="S176" s="69">
        <v>9.63</v>
      </c>
      <c r="T176" s="122">
        <v>393</v>
      </c>
      <c r="U176" s="69">
        <v>8.28</v>
      </c>
      <c r="V176" s="117">
        <v>241</v>
      </c>
      <c r="W176" s="69">
        <v>13.97</v>
      </c>
      <c r="X176" s="123">
        <v>438</v>
      </c>
      <c r="Y176" s="124">
        <f t="shared" si="2"/>
        <v>423</v>
      </c>
    </row>
    <row r="177" spans="1:25" ht="12.75">
      <c r="A177" s="69">
        <v>7.26</v>
      </c>
      <c r="B177" s="117">
        <v>313</v>
      </c>
      <c r="C177" s="69">
        <v>8.3</v>
      </c>
      <c r="D177" s="117">
        <v>345</v>
      </c>
      <c r="E177" s="130">
        <v>24151</v>
      </c>
      <c r="F177" s="117">
        <v>412</v>
      </c>
      <c r="G177" s="69">
        <v>9.43</v>
      </c>
      <c r="H177" s="117">
        <v>320</v>
      </c>
      <c r="I177" s="120">
        <v>8.87</v>
      </c>
      <c r="J177" s="117">
        <v>355</v>
      </c>
      <c r="K177" s="120">
        <v>8.36</v>
      </c>
      <c r="L177" s="124">
        <v>375</v>
      </c>
      <c r="M177" s="69">
        <v>10.65</v>
      </c>
      <c r="N177" s="121">
        <v>330</v>
      </c>
      <c r="O177" s="69">
        <v>9.66999999999998</v>
      </c>
      <c r="P177" s="117">
        <v>380</v>
      </c>
      <c r="Q177" s="69">
        <v>10.27</v>
      </c>
      <c r="R177" s="117">
        <v>345</v>
      </c>
      <c r="S177" s="69">
        <v>9.64</v>
      </c>
      <c r="T177" s="122">
        <v>393</v>
      </c>
      <c r="U177" s="69">
        <v>8.29</v>
      </c>
      <c r="V177" s="117">
        <v>242</v>
      </c>
      <c r="W177" s="69">
        <v>14.07</v>
      </c>
      <c r="X177" s="123">
        <v>439</v>
      </c>
      <c r="Y177" s="124">
        <f t="shared" si="2"/>
        <v>424</v>
      </c>
    </row>
    <row r="178" spans="1:25" ht="12.75">
      <c r="A178" s="69">
        <v>7.27</v>
      </c>
      <c r="B178" s="117">
        <v>312</v>
      </c>
      <c r="C178" s="69">
        <v>8.31</v>
      </c>
      <c r="D178" s="117">
        <v>344</v>
      </c>
      <c r="E178" s="130">
        <v>24180</v>
      </c>
      <c r="F178" s="117">
        <v>412</v>
      </c>
      <c r="G178" s="69">
        <v>9.44</v>
      </c>
      <c r="H178" s="117">
        <v>320</v>
      </c>
      <c r="I178" s="120">
        <v>8.88</v>
      </c>
      <c r="J178" s="117">
        <v>354</v>
      </c>
      <c r="K178" s="120">
        <v>8.37</v>
      </c>
      <c r="L178" s="124">
        <v>374</v>
      </c>
      <c r="M178" s="69">
        <v>10.69</v>
      </c>
      <c r="N178" s="121">
        <v>330</v>
      </c>
      <c r="O178" s="69">
        <v>9.67999999999998</v>
      </c>
      <c r="P178" s="117">
        <v>380</v>
      </c>
      <c r="Q178" s="69">
        <v>10.28</v>
      </c>
      <c r="R178" s="117">
        <v>344</v>
      </c>
      <c r="S178" s="69">
        <v>9.65</v>
      </c>
      <c r="T178" s="122">
        <v>392</v>
      </c>
      <c r="U178" s="69">
        <v>8.3</v>
      </c>
      <c r="V178" s="117">
        <v>242</v>
      </c>
      <c r="W178" s="69">
        <v>14.17</v>
      </c>
      <c r="X178" s="123">
        <v>440</v>
      </c>
      <c r="Y178" s="124">
        <f t="shared" si="2"/>
        <v>425</v>
      </c>
    </row>
    <row r="179" spans="1:25" ht="12.75">
      <c r="A179" s="69">
        <v>7.28</v>
      </c>
      <c r="B179" s="117">
        <v>311</v>
      </c>
      <c r="C179" s="69">
        <v>8.32</v>
      </c>
      <c r="D179" s="117">
        <v>343</v>
      </c>
      <c r="E179" s="130">
        <v>24181</v>
      </c>
      <c r="F179" s="117">
        <v>411</v>
      </c>
      <c r="G179" s="69">
        <v>9.45</v>
      </c>
      <c r="H179" s="117">
        <v>319</v>
      </c>
      <c r="I179" s="120">
        <v>8.89</v>
      </c>
      <c r="J179" s="117">
        <v>353</v>
      </c>
      <c r="K179" s="120">
        <v>8.38</v>
      </c>
      <c r="L179" s="124">
        <v>374</v>
      </c>
      <c r="M179" s="69">
        <v>10.7</v>
      </c>
      <c r="N179" s="121">
        <v>329</v>
      </c>
      <c r="O179" s="69">
        <v>9.68999999999998</v>
      </c>
      <c r="P179" s="117">
        <v>379</v>
      </c>
      <c r="Q179" s="69">
        <v>10.29</v>
      </c>
      <c r="R179" s="117">
        <v>344</v>
      </c>
      <c r="S179" s="69">
        <v>9.66</v>
      </c>
      <c r="T179" s="122">
        <v>392</v>
      </c>
      <c r="U179" s="69">
        <v>8.31</v>
      </c>
      <c r="V179" s="117">
        <v>243</v>
      </c>
      <c r="W179" s="69">
        <v>14.27</v>
      </c>
      <c r="X179" s="123">
        <v>441</v>
      </c>
      <c r="Y179" s="124">
        <f t="shared" si="2"/>
        <v>426</v>
      </c>
    </row>
    <row r="180" spans="1:25" ht="12.75">
      <c r="A180" s="69">
        <v>7.29</v>
      </c>
      <c r="B180" s="117">
        <v>310</v>
      </c>
      <c r="C180" s="69">
        <v>8.33</v>
      </c>
      <c r="D180" s="117">
        <v>343</v>
      </c>
      <c r="E180" s="130">
        <v>24210</v>
      </c>
      <c r="F180" s="117">
        <v>411</v>
      </c>
      <c r="G180" s="69">
        <v>9.46</v>
      </c>
      <c r="H180" s="117">
        <v>319</v>
      </c>
      <c r="I180" s="120">
        <v>8.9</v>
      </c>
      <c r="J180" s="117">
        <v>353</v>
      </c>
      <c r="K180" s="120">
        <v>8.39</v>
      </c>
      <c r="L180" s="124">
        <v>373</v>
      </c>
      <c r="M180" s="69">
        <v>10.71</v>
      </c>
      <c r="N180" s="121">
        <v>328</v>
      </c>
      <c r="O180" s="69">
        <v>9.69999999999998</v>
      </c>
      <c r="P180" s="117">
        <v>379</v>
      </c>
      <c r="Q180" s="69">
        <v>10.3</v>
      </c>
      <c r="R180" s="117">
        <v>344</v>
      </c>
      <c r="S180" s="69">
        <v>9.67</v>
      </c>
      <c r="T180" s="122">
        <v>391</v>
      </c>
      <c r="U180" s="69">
        <v>8.34</v>
      </c>
      <c r="V180" s="117">
        <v>243</v>
      </c>
      <c r="W180" s="69">
        <v>14.36</v>
      </c>
      <c r="X180" s="123">
        <v>442</v>
      </c>
      <c r="Y180" s="124">
        <f t="shared" si="2"/>
        <v>427</v>
      </c>
    </row>
    <row r="181" spans="1:25" ht="12.75">
      <c r="A181" s="69">
        <v>7.3</v>
      </c>
      <c r="B181" s="117">
        <v>309</v>
      </c>
      <c r="C181" s="69">
        <v>8.34</v>
      </c>
      <c r="D181" s="117">
        <v>342</v>
      </c>
      <c r="E181" s="130">
        <v>24211</v>
      </c>
      <c r="F181" s="117">
        <v>410</v>
      </c>
      <c r="G181" s="69">
        <v>9.47</v>
      </c>
      <c r="H181" s="117">
        <v>318</v>
      </c>
      <c r="I181" s="120">
        <v>8.91</v>
      </c>
      <c r="J181" s="117">
        <v>352</v>
      </c>
      <c r="K181" s="120">
        <v>8.4</v>
      </c>
      <c r="L181" s="124">
        <v>373</v>
      </c>
      <c r="M181" s="69">
        <v>10.72</v>
      </c>
      <c r="N181" s="121">
        <v>328</v>
      </c>
      <c r="O181" s="69">
        <v>9.70999999999998</v>
      </c>
      <c r="P181" s="117">
        <v>378</v>
      </c>
      <c r="Q181" s="69">
        <v>10.31</v>
      </c>
      <c r="R181" s="117">
        <v>344</v>
      </c>
      <c r="S181" s="69">
        <v>9.68</v>
      </c>
      <c r="T181" s="122">
        <v>391</v>
      </c>
      <c r="U181" s="69">
        <v>8.35</v>
      </c>
      <c r="V181" s="117">
        <v>244</v>
      </c>
      <c r="W181" s="69">
        <v>14.46</v>
      </c>
      <c r="X181" s="123">
        <v>443</v>
      </c>
      <c r="Y181" s="124">
        <f t="shared" si="2"/>
        <v>428</v>
      </c>
    </row>
    <row r="182" spans="1:25" ht="12.75">
      <c r="A182" s="69">
        <v>7.31</v>
      </c>
      <c r="B182" s="117">
        <v>308</v>
      </c>
      <c r="C182" s="69">
        <v>8.35</v>
      </c>
      <c r="D182" s="117">
        <v>341</v>
      </c>
      <c r="E182" s="130">
        <v>24250</v>
      </c>
      <c r="F182" s="117">
        <v>410</v>
      </c>
      <c r="G182" s="69">
        <v>9.48</v>
      </c>
      <c r="H182" s="117">
        <v>318</v>
      </c>
      <c r="I182" s="120">
        <v>8.92</v>
      </c>
      <c r="J182" s="117">
        <v>352</v>
      </c>
      <c r="K182" s="120">
        <v>8.41</v>
      </c>
      <c r="L182" s="124">
        <v>372</v>
      </c>
      <c r="M182" s="69">
        <v>10.73</v>
      </c>
      <c r="N182" s="121">
        <v>327</v>
      </c>
      <c r="O182" s="69">
        <v>9.71999999999998</v>
      </c>
      <c r="P182" s="117">
        <v>378</v>
      </c>
      <c r="Q182" s="69">
        <v>10.32</v>
      </c>
      <c r="R182" s="117">
        <v>343</v>
      </c>
      <c r="S182" s="69">
        <v>9.69</v>
      </c>
      <c r="T182" s="122">
        <v>390</v>
      </c>
      <c r="U182" s="69">
        <v>8.36</v>
      </c>
      <c r="V182" s="117">
        <v>244</v>
      </c>
      <c r="W182" s="69">
        <v>14.56</v>
      </c>
      <c r="X182" s="123">
        <v>444</v>
      </c>
      <c r="Y182" s="124">
        <f t="shared" si="2"/>
        <v>429</v>
      </c>
    </row>
    <row r="183" spans="1:25" ht="12.75">
      <c r="A183" s="69">
        <v>7.32</v>
      </c>
      <c r="B183" s="117">
        <v>307</v>
      </c>
      <c r="C183" s="69">
        <v>8.36</v>
      </c>
      <c r="D183" s="117">
        <v>340</v>
      </c>
      <c r="E183" s="130">
        <v>24251</v>
      </c>
      <c r="F183" s="117">
        <v>409</v>
      </c>
      <c r="G183" s="69">
        <v>9.49</v>
      </c>
      <c r="H183" s="117">
        <v>317</v>
      </c>
      <c r="I183" s="120">
        <v>8.93</v>
      </c>
      <c r="J183" s="117">
        <v>351</v>
      </c>
      <c r="K183" s="120">
        <v>8.42</v>
      </c>
      <c r="L183" s="124">
        <v>372</v>
      </c>
      <c r="M183" s="69">
        <v>10.74</v>
      </c>
      <c r="N183" s="121">
        <v>327</v>
      </c>
      <c r="O183" s="69">
        <v>9.72999999999998</v>
      </c>
      <c r="P183" s="117">
        <v>377</v>
      </c>
      <c r="Q183" s="69">
        <v>10.33</v>
      </c>
      <c r="R183" s="117">
        <v>343</v>
      </c>
      <c r="S183" s="69">
        <v>9.7</v>
      </c>
      <c r="T183" s="122">
        <v>390</v>
      </c>
      <c r="U183" s="69">
        <v>8.37</v>
      </c>
      <c r="V183" s="117">
        <v>245</v>
      </c>
      <c r="W183" s="69">
        <v>14.66</v>
      </c>
      <c r="X183" s="123">
        <v>445</v>
      </c>
      <c r="Y183" s="124">
        <f t="shared" si="2"/>
        <v>430</v>
      </c>
    </row>
    <row r="184" spans="1:25" ht="12.75">
      <c r="A184" s="69">
        <v>7.33</v>
      </c>
      <c r="B184" s="117">
        <v>306</v>
      </c>
      <c r="C184" s="69">
        <v>8.37</v>
      </c>
      <c r="D184" s="117">
        <v>339</v>
      </c>
      <c r="E184" s="130">
        <v>24280</v>
      </c>
      <c r="F184" s="117">
        <v>409</v>
      </c>
      <c r="G184" s="69">
        <v>9.5</v>
      </c>
      <c r="H184" s="117">
        <v>317</v>
      </c>
      <c r="I184" s="120">
        <v>8.94</v>
      </c>
      <c r="J184" s="117">
        <v>351</v>
      </c>
      <c r="K184" s="120">
        <v>8.43</v>
      </c>
      <c r="L184" s="124">
        <v>371</v>
      </c>
      <c r="M184" s="69">
        <v>10.75</v>
      </c>
      <c r="N184" s="121">
        <v>326</v>
      </c>
      <c r="O184" s="69">
        <v>9.73999999999998</v>
      </c>
      <c r="P184" s="117">
        <v>377</v>
      </c>
      <c r="Q184" s="69">
        <v>10.34</v>
      </c>
      <c r="R184" s="117">
        <v>343</v>
      </c>
      <c r="S184" s="69">
        <v>9.71</v>
      </c>
      <c r="T184" s="122">
        <v>389</v>
      </c>
      <c r="U184" s="69">
        <v>8.39</v>
      </c>
      <c r="V184" s="117">
        <v>245</v>
      </c>
      <c r="W184" s="69">
        <v>14.76</v>
      </c>
      <c r="X184" s="123">
        <v>446</v>
      </c>
      <c r="Y184" s="124">
        <f t="shared" si="2"/>
        <v>431</v>
      </c>
    </row>
    <row r="185" spans="1:25" ht="12.75">
      <c r="A185" s="69">
        <v>7.34</v>
      </c>
      <c r="B185" s="117">
        <v>305</v>
      </c>
      <c r="C185" s="69">
        <v>8.38</v>
      </c>
      <c r="D185" s="117">
        <v>339</v>
      </c>
      <c r="E185" s="130">
        <v>24281</v>
      </c>
      <c r="F185" s="117">
        <v>408</v>
      </c>
      <c r="G185" s="69">
        <v>9.51</v>
      </c>
      <c r="H185" s="117">
        <v>316</v>
      </c>
      <c r="I185" s="120">
        <v>8.95</v>
      </c>
      <c r="J185" s="117">
        <v>350</v>
      </c>
      <c r="K185" s="120">
        <v>8.44</v>
      </c>
      <c r="L185" s="124">
        <v>371</v>
      </c>
      <c r="M185" s="69">
        <v>10.78</v>
      </c>
      <c r="N185" s="121">
        <v>326</v>
      </c>
      <c r="O185" s="69">
        <v>9.74999999999998</v>
      </c>
      <c r="P185" s="117">
        <v>376</v>
      </c>
      <c r="Q185" s="69">
        <v>10.35</v>
      </c>
      <c r="R185" s="117">
        <v>342</v>
      </c>
      <c r="S185" s="69">
        <v>9.72</v>
      </c>
      <c r="T185" s="122">
        <v>389</v>
      </c>
      <c r="U185" s="69">
        <v>8.4</v>
      </c>
      <c r="V185" s="117">
        <v>246</v>
      </c>
      <c r="W185" s="69">
        <v>14.87</v>
      </c>
      <c r="X185" s="123">
        <v>447</v>
      </c>
      <c r="Y185" s="124">
        <f t="shared" si="2"/>
        <v>432</v>
      </c>
    </row>
    <row r="186" spans="1:25" ht="12.75">
      <c r="A186" s="69">
        <v>7.35</v>
      </c>
      <c r="B186" s="117">
        <v>304</v>
      </c>
      <c r="C186" s="69">
        <v>8.39</v>
      </c>
      <c r="D186" s="117">
        <v>338</v>
      </c>
      <c r="E186" s="130">
        <v>24310</v>
      </c>
      <c r="F186" s="117">
        <v>408</v>
      </c>
      <c r="G186" s="69">
        <v>9.52</v>
      </c>
      <c r="H186" s="117">
        <v>316</v>
      </c>
      <c r="I186" s="120">
        <v>8.96</v>
      </c>
      <c r="J186" s="117">
        <v>350</v>
      </c>
      <c r="K186" s="120">
        <v>8.45</v>
      </c>
      <c r="L186" s="124">
        <v>370</v>
      </c>
      <c r="M186" s="69">
        <v>10.79</v>
      </c>
      <c r="N186" s="121">
        <v>325</v>
      </c>
      <c r="O186" s="69">
        <v>9.75999999999998</v>
      </c>
      <c r="P186" s="117">
        <v>376</v>
      </c>
      <c r="Q186" s="69">
        <v>10.36</v>
      </c>
      <c r="R186" s="117">
        <v>342</v>
      </c>
      <c r="S186" s="69">
        <v>9.73</v>
      </c>
      <c r="T186" s="122">
        <v>388</v>
      </c>
      <c r="U186" s="69">
        <v>8.43</v>
      </c>
      <c r="V186" s="117">
        <v>246</v>
      </c>
      <c r="W186" s="69">
        <v>14.97</v>
      </c>
      <c r="X186" s="123">
        <v>448</v>
      </c>
      <c r="Y186" s="124">
        <f t="shared" si="2"/>
        <v>433</v>
      </c>
    </row>
    <row r="187" spans="1:25" ht="12.75">
      <c r="A187" s="69">
        <v>7.36</v>
      </c>
      <c r="B187" s="117">
        <v>304</v>
      </c>
      <c r="C187" s="69">
        <v>8.4</v>
      </c>
      <c r="D187" s="117">
        <v>337</v>
      </c>
      <c r="E187" s="130">
        <v>24311</v>
      </c>
      <c r="F187" s="117">
        <v>407</v>
      </c>
      <c r="G187" s="69">
        <v>9.53</v>
      </c>
      <c r="H187" s="117">
        <v>315</v>
      </c>
      <c r="I187" s="120">
        <v>8.97</v>
      </c>
      <c r="J187" s="117">
        <v>349</v>
      </c>
      <c r="K187" s="120">
        <v>8.46</v>
      </c>
      <c r="L187" s="124">
        <v>370</v>
      </c>
      <c r="M187" s="69">
        <v>10.81</v>
      </c>
      <c r="N187" s="121">
        <v>325</v>
      </c>
      <c r="O187" s="69">
        <v>9.76999999999998</v>
      </c>
      <c r="P187" s="117">
        <v>375</v>
      </c>
      <c r="Q187" s="69">
        <v>10.37</v>
      </c>
      <c r="R187" s="117">
        <v>342</v>
      </c>
      <c r="S187" s="69">
        <v>9.74</v>
      </c>
      <c r="T187" s="122">
        <v>388</v>
      </c>
      <c r="U187" s="69">
        <v>8.44</v>
      </c>
      <c r="V187" s="117">
        <v>247</v>
      </c>
      <c r="W187" s="69">
        <v>15.08</v>
      </c>
      <c r="X187" s="123">
        <v>449</v>
      </c>
      <c r="Y187" s="124">
        <f t="shared" si="2"/>
        <v>434</v>
      </c>
    </row>
    <row r="188" spans="1:25" ht="12.75">
      <c r="A188" s="69">
        <v>7.37</v>
      </c>
      <c r="B188" s="117">
        <v>303</v>
      </c>
      <c r="C188" s="69">
        <v>8.41</v>
      </c>
      <c r="D188" s="117">
        <v>336</v>
      </c>
      <c r="E188" s="130">
        <v>24350</v>
      </c>
      <c r="F188" s="117">
        <v>407</v>
      </c>
      <c r="G188" s="69">
        <v>9.54</v>
      </c>
      <c r="H188" s="117">
        <v>315</v>
      </c>
      <c r="I188" s="120">
        <v>8.98</v>
      </c>
      <c r="J188" s="117">
        <v>349</v>
      </c>
      <c r="K188" s="120">
        <v>8.47</v>
      </c>
      <c r="L188" s="124">
        <v>370</v>
      </c>
      <c r="M188" s="69">
        <v>10.82</v>
      </c>
      <c r="N188" s="121">
        <v>324</v>
      </c>
      <c r="O188" s="69">
        <v>9.77999999999998</v>
      </c>
      <c r="P188" s="117">
        <v>375</v>
      </c>
      <c r="Q188" s="69">
        <v>10.38</v>
      </c>
      <c r="R188" s="117">
        <v>341</v>
      </c>
      <c r="S188" s="69">
        <v>9.75</v>
      </c>
      <c r="T188" s="122">
        <v>387</v>
      </c>
      <c r="U188" s="69">
        <v>8.45</v>
      </c>
      <c r="V188" s="117">
        <v>247</v>
      </c>
      <c r="W188" s="69">
        <v>15.18</v>
      </c>
      <c r="X188" s="123">
        <v>450</v>
      </c>
      <c r="Y188" s="124">
        <f t="shared" si="2"/>
        <v>435</v>
      </c>
    </row>
    <row r="189" spans="1:25" ht="12.75">
      <c r="A189" s="69">
        <v>7.38</v>
      </c>
      <c r="B189" s="117">
        <v>302</v>
      </c>
      <c r="C189" s="69">
        <v>8.42</v>
      </c>
      <c r="D189" s="117">
        <v>335</v>
      </c>
      <c r="E189" s="130">
        <v>24351</v>
      </c>
      <c r="F189" s="117">
        <v>406</v>
      </c>
      <c r="G189" s="69">
        <v>9.55</v>
      </c>
      <c r="H189" s="117">
        <v>314</v>
      </c>
      <c r="I189" s="120">
        <v>8.99</v>
      </c>
      <c r="J189" s="117">
        <v>348</v>
      </c>
      <c r="K189" s="120">
        <v>8.48</v>
      </c>
      <c r="L189" s="124">
        <v>369</v>
      </c>
      <c r="M189" s="69">
        <v>10.84</v>
      </c>
      <c r="N189" s="121">
        <v>324</v>
      </c>
      <c r="O189" s="69">
        <v>9.78999999999998</v>
      </c>
      <c r="P189" s="117">
        <v>374</v>
      </c>
      <c r="Q189" s="69">
        <v>10.39</v>
      </c>
      <c r="R189" s="117">
        <v>341</v>
      </c>
      <c r="S189" s="69">
        <v>9.76</v>
      </c>
      <c r="T189" s="122">
        <v>387</v>
      </c>
      <c r="U189" s="69">
        <v>8.46</v>
      </c>
      <c r="V189" s="117">
        <v>248</v>
      </c>
      <c r="W189" s="69">
        <v>15.29</v>
      </c>
      <c r="X189" s="123">
        <v>451</v>
      </c>
      <c r="Y189" s="124">
        <f t="shared" si="2"/>
        <v>436</v>
      </c>
    </row>
    <row r="190" spans="1:25" ht="12.75">
      <c r="A190" s="69">
        <v>7.39</v>
      </c>
      <c r="B190" s="117">
        <v>301</v>
      </c>
      <c r="C190" s="69">
        <v>8.43</v>
      </c>
      <c r="D190" s="117">
        <v>334</v>
      </c>
      <c r="E190" s="130">
        <v>24380</v>
      </c>
      <c r="F190" s="117">
        <v>406</v>
      </c>
      <c r="G190" s="69">
        <v>9.56</v>
      </c>
      <c r="H190" s="117">
        <v>314</v>
      </c>
      <c r="I190" s="120">
        <v>9</v>
      </c>
      <c r="J190" s="117">
        <v>348</v>
      </c>
      <c r="K190" s="120">
        <v>8.49</v>
      </c>
      <c r="L190" s="124">
        <v>369</v>
      </c>
      <c r="M190" s="69">
        <v>10.85</v>
      </c>
      <c r="N190" s="121">
        <v>323</v>
      </c>
      <c r="O190" s="69">
        <v>9.79999999999998</v>
      </c>
      <c r="P190" s="117">
        <v>374</v>
      </c>
      <c r="Q190" s="69">
        <v>10.4</v>
      </c>
      <c r="R190" s="117">
        <v>341</v>
      </c>
      <c r="S190" s="69">
        <v>9.77</v>
      </c>
      <c r="T190" s="122">
        <v>386</v>
      </c>
      <c r="U190" s="69">
        <v>8.47</v>
      </c>
      <c r="V190" s="117">
        <v>248</v>
      </c>
      <c r="W190" s="69">
        <v>15.39</v>
      </c>
      <c r="X190" s="123">
        <v>452</v>
      </c>
      <c r="Y190" s="124">
        <f t="shared" si="2"/>
        <v>437</v>
      </c>
    </row>
    <row r="191" spans="1:25" ht="12.75">
      <c r="A191" s="69">
        <v>7.4</v>
      </c>
      <c r="B191" s="117">
        <v>300</v>
      </c>
      <c r="C191" s="69">
        <v>8.44</v>
      </c>
      <c r="D191" s="117">
        <v>334</v>
      </c>
      <c r="E191" s="130">
        <v>24381</v>
      </c>
      <c r="F191" s="117">
        <v>405</v>
      </c>
      <c r="G191" s="69">
        <v>9.57</v>
      </c>
      <c r="H191" s="117">
        <v>313</v>
      </c>
      <c r="I191" s="120">
        <v>9.01</v>
      </c>
      <c r="J191" s="117">
        <v>347</v>
      </c>
      <c r="K191" s="120">
        <v>8.5</v>
      </c>
      <c r="L191" s="124">
        <v>369</v>
      </c>
      <c r="M191" s="69">
        <v>10.88</v>
      </c>
      <c r="N191" s="121">
        <v>323</v>
      </c>
      <c r="O191" s="69">
        <v>9.80999999999998</v>
      </c>
      <c r="P191" s="117">
        <v>373</v>
      </c>
      <c r="Q191" s="69">
        <v>10.41</v>
      </c>
      <c r="R191" s="117">
        <v>341</v>
      </c>
      <c r="S191" s="69">
        <v>9.78</v>
      </c>
      <c r="T191" s="122">
        <v>386</v>
      </c>
      <c r="U191" s="69">
        <v>8.48</v>
      </c>
      <c r="V191" s="117">
        <v>249</v>
      </c>
      <c r="W191" s="69">
        <v>15.5</v>
      </c>
      <c r="X191" s="123">
        <v>453</v>
      </c>
      <c r="Y191" s="124">
        <f t="shared" si="2"/>
        <v>438</v>
      </c>
    </row>
    <row r="192" spans="1:25" ht="12.75">
      <c r="A192" s="69">
        <v>7.41</v>
      </c>
      <c r="B192" s="117">
        <v>299</v>
      </c>
      <c r="C192" s="69">
        <v>8.45</v>
      </c>
      <c r="D192" s="117">
        <v>333</v>
      </c>
      <c r="E192" s="130">
        <v>24410</v>
      </c>
      <c r="F192" s="117">
        <v>405</v>
      </c>
      <c r="G192" s="69">
        <v>9.58</v>
      </c>
      <c r="H192" s="117">
        <v>313</v>
      </c>
      <c r="I192" s="120">
        <v>9.02</v>
      </c>
      <c r="J192" s="117">
        <v>347</v>
      </c>
      <c r="K192" s="120">
        <v>8.51</v>
      </c>
      <c r="L192" s="124">
        <v>368</v>
      </c>
      <c r="M192" s="69">
        <v>10.89</v>
      </c>
      <c r="N192" s="121">
        <v>322</v>
      </c>
      <c r="O192" s="69">
        <v>9.81999999999998</v>
      </c>
      <c r="P192" s="117">
        <v>373</v>
      </c>
      <c r="Q192" s="69">
        <v>10.42</v>
      </c>
      <c r="R192" s="117">
        <v>340</v>
      </c>
      <c r="S192" s="69">
        <v>9.79</v>
      </c>
      <c r="T192" s="122">
        <v>385</v>
      </c>
      <c r="U192" s="69">
        <v>8.49</v>
      </c>
      <c r="V192" s="117">
        <v>249</v>
      </c>
      <c r="W192" s="69">
        <v>15.6</v>
      </c>
      <c r="X192" s="123">
        <v>454</v>
      </c>
      <c r="Y192" s="124">
        <f t="shared" si="2"/>
        <v>439</v>
      </c>
    </row>
    <row r="193" spans="1:25" ht="12.75">
      <c r="A193" s="69">
        <v>7.42</v>
      </c>
      <c r="B193" s="117">
        <v>298</v>
      </c>
      <c r="C193" s="69">
        <v>8.46</v>
      </c>
      <c r="D193" s="117">
        <v>332</v>
      </c>
      <c r="E193" s="130">
        <v>24411</v>
      </c>
      <c r="F193" s="117">
        <v>404</v>
      </c>
      <c r="G193" s="69">
        <v>9.59</v>
      </c>
      <c r="H193" s="117">
        <v>312</v>
      </c>
      <c r="I193" s="120">
        <v>9.03</v>
      </c>
      <c r="J193" s="117">
        <v>346</v>
      </c>
      <c r="K193" s="120">
        <v>8.52</v>
      </c>
      <c r="L193" s="124">
        <v>368</v>
      </c>
      <c r="M193" s="69">
        <v>10.91</v>
      </c>
      <c r="N193" s="121">
        <v>322</v>
      </c>
      <c r="O193" s="69">
        <v>9.82999999999998</v>
      </c>
      <c r="P193" s="117">
        <v>372</v>
      </c>
      <c r="Q193" s="69">
        <v>10.43</v>
      </c>
      <c r="R193" s="117">
        <v>340</v>
      </c>
      <c r="S193" s="69">
        <v>9.8</v>
      </c>
      <c r="T193" s="122">
        <v>385</v>
      </c>
      <c r="U193" s="69">
        <v>8.5</v>
      </c>
      <c r="V193" s="117">
        <v>250</v>
      </c>
      <c r="W193" s="69">
        <v>15.71</v>
      </c>
      <c r="X193" s="123">
        <v>455</v>
      </c>
      <c r="Y193" s="124">
        <f t="shared" si="2"/>
        <v>440</v>
      </c>
    </row>
    <row r="194" spans="1:25" ht="12.75">
      <c r="A194" s="69">
        <v>7.43</v>
      </c>
      <c r="B194" s="117">
        <v>297</v>
      </c>
      <c r="C194" s="69">
        <v>8.47</v>
      </c>
      <c r="D194" s="117">
        <v>331</v>
      </c>
      <c r="E194" s="130">
        <v>24450</v>
      </c>
      <c r="F194" s="117">
        <v>404</v>
      </c>
      <c r="G194" s="69">
        <v>9.6</v>
      </c>
      <c r="H194" s="117">
        <v>312</v>
      </c>
      <c r="I194" s="120">
        <v>9.04</v>
      </c>
      <c r="J194" s="117">
        <v>346</v>
      </c>
      <c r="K194" s="120">
        <v>8.53</v>
      </c>
      <c r="L194" s="124">
        <v>367</v>
      </c>
      <c r="M194" s="69">
        <v>10.92</v>
      </c>
      <c r="N194" s="121">
        <v>321</v>
      </c>
      <c r="O194" s="69">
        <v>9.83999999999998</v>
      </c>
      <c r="P194" s="117">
        <v>372</v>
      </c>
      <c r="Q194" s="69">
        <v>10.44</v>
      </c>
      <c r="R194" s="117">
        <v>340</v>
      </c>
      <c r="S194" s="69">
        <v>9.81</v>
      </c>
      <c r="T194" s="122">
        <v>384</v>
      </c>
      <c r="U194" s="69">
        <v>8.51</v>
      </c>
      <c r="V194" s="117">
        <v>250</v>
      </c>
      <c r="W194" s="69">
        <v>15.82</v>
      </c>
      <c r="X194" s="123">
        <v>456</v>
      </c>
      <c r="Y194" s="124">
        <f t="shared" si="2"/>
        <v>441</v>
      </c>
    </row>
    <row r="195" spans="1:25" ht="12.75">
      <c r="A195" s="69">
        <v>7.44</v>
      </c>
      <c r="B195" s="117">
        <v>296</v>
      </c>
      <c r="C195" s="69">
        <v>8.48</v>
      </c>
      <c r="D195" s="117">
        <v>330</v>
      </c>
      <c r="E195" s="130">
        <v>24451</v>
      </c>
      <c r="F195" s="117">
        <v>403</v>
      </c>
      <c r="G195" s="69">
        <v>9.61</v>
      </c>
      <c r="H195" s="117">
        <v>311</v>
      </c>
      <c r="I195" s="120">
        <v>9.05</v>
      </c>
      <c r="J195" s="117">
        <v>345</v>
      </c>
      <c r="K195" s="120">
        <v>8.54</v>
      </c>
      <c r="L195" s="124">
        <v>367</v>
      </c>
      <c r="M195" s="69">
        <v>10.94</v>
      </c>
      <c r="N195" s="121">
        <v>321</v>
      </c>
      <c r="O195" s="69">
        <v>9.84999999999997</v>
      </c>
      <c r="P195" s="117">
        <v>371</v>
      </c>
      <c r="Q195" s="69">
        <v>10.45</v>
      </c>
      <c r="R195" s="117">
        <v>339</v>
      </c>
      <c r="S195" s="69">
        <v>9.82</v>
      </c>
      <c r="T195" s="122">
        <v>384</v>
      </c>
      <c r="U195" s="69">
        <v>8.52</v>
      </c>
      <c r="V195" s="117">
        <v>251</v>
      </c>
      <c r="W195" s="69">
        <v>15.93</v>
      </c>
      <c r="X195" s="123">
        <v>457</v>
      </c>
      <c r="Y195" s="124">
        <f t="shared" si="2"/>
        <v>442</v>
      </c>
    </row>
    <row r="196" spans="1:25" ht="12.75">
      <c r="A196" s="69">
        <v>7.45</v>
      </c>
      <c r="B196" s="117">
        <v>295</v>
      </c>
      <c r="C196" s="69">
        <v>8.49</v>
      </c>
      <c r="D196" s="117">
        <v>330</v>
      </c>
      <c r="E196" s="130">
        <v>24480</v>
      </c>
      <c r="F196" s="117">
        <v>403</v>
      </c>
      <c r="G196" s="69">
        <v>9.62</v>
      </c>
      <c r="H196" s="117">
        <v>311</v>
      </c>
      <c r="I196" s="120">
        <v>9.06</v>
      </c>
      <c r="J196" s="117">
        <v>345</v>
      </c>
      <c r="K196" s="120">
        <v>8.55</v>
      </c>
      <c r="L196" s="124">
        <v>366</v>
      </c>
      <c r="M196" s="69">
        <v>10.95</v>
      </c>
      <c r="N196" s="121">
        <v>320</v>
      </c>
      <c r="O196" s="69">
        <v>9.85999999999997</v>
      </c>
      <c r="P196" s="117">
        <v>371</v>
      </c>
      <c r="Q196" s="69">
        <v>10.46</v>
      </c>
      <c r="R196" s="117">
        <v>339</v>
      </c>
      <c r="S196" s="69">
        <v>9.83</v>
      </c>
      <c r="T196" s="122">
        <v>383</v>
      </c>
      <c r="U196" s="69">
        <v>8.54</v>
      </c>
      <c r="V196" s="117">
        <v>251</v>
      </c>
      <c r="W196" s="69">
        <v>16.04</v>
      </c>
      <c r="X196" s="123">
        <v>458</v>
      </c>
      <c r="Y196" s="124">
        <f t="shared" si="2"/>
        <v>443</v>
      </c>
    </row>
    <row r="197" spans="1:25" ht="12.75">
      <c r="A197" s="69">
        <v>7.46</v>
      </c>
      <c r="B197" s="117">
        <v>294</v>
      </c>
      <c r="C197" s="69">
        <v>8.5</v>
      </c>
      <c r="D197" s="117">
        <v>329</v>
      </c>
      <c r="E197" s="130">
        <v>24481</v>
      </c>
      <c r="F197" s="117">
        <v>402</v>
      </c>
      <c r="G197" s="69">
        <v>9.63</v>
      </c>
      <c r="H197" s="117">
        <v>310</v>
      </c>
      <c r="I197" s="120">
        <v>9.07</v>
      </c>
      <c r="J197" s="117">
        <v>344</v>
      </c>
      <c r="K197" s="120">
        <v>8.56</v>
      </c>
      <c r="L197" s="124">
        <v>366</v>
      </c>
      <c r="M197" s="69">
        <v>10.99</v>
      </c>
      <c r="N197" s="121">
        <v>320</v>
      </c>
      <c r="O197" s="69">
        <v>9.86999999999997</v>
      </c>
      <c r="P197" s="117">
        <v>370</v>
      </c>
      <c r="Q197" s="69">
        <v>10.47</v>
      </c>
      <c r="R197" s="117">
        <v>339</v>
      </c>
      <c r="S197" s="69">
        <v>9.84</v>
      </c>
      <c r="T197" s="122">
        <v>383</v>
      </c>
      <c r="U197" s="69">
        <v>8.55</v>
      </c>
      <c r="V197" s="117">
        <v>252</v>
      </c>
      <c r="W197" s="69">
        <v>16.15</v>
      </c>
      <c r="X197" s="123">
        <v>459</v>
      </c>
      <c r="Y197" s="124">
        <f t="shared" si="2"/>
        <v>444</v>
      </c>
    </row>
    <row r="198" spans="1:25" ht="12.75">
      <c r="A198" s="69">
        <v>7.47</v>
      </c>
      <c r="B198" s="117">
        <v>293</v>
      </c>
      <c r="C198" s="69">
        <v>8.51</v>
      </c>
      <c r="D198" s="117">
        <v>328</v>
      </c>
      <c r="E198" s="130">
        <v>24520</v>
      </c>
      <c r="F198" s="117">
        <v>402</v>
      </c>
      <c r="G198" s="69">
        <v>9.64</v>
      </c>
      <c r="H198" s="117">
        <v>310</v>
      </c>
      <c r="I198" s="120">
        <v>9.08</v>
      </c>
      <c r="J198" s="117">
        <v>344</v>
      </c>
      <c r="K198" s="120">
        <v>8.57</v>
      </c>
      <c r="L198" s="124">
        <v>366</v>
      </c>
      <c r="M198" s="69">
        <v>11</v>
      </c>
      <c r="N198" s="121">
        <v>319</v>
      </c>
      <c r="O198" s="69">
        <v>9.87999999999997</v>
      </c>
      <c r="P198" s="117">
        <v>369</v>
      </c>
      <c r="Q198" s="69">
        <v>10.48</v>
      </c>
      <c r="R198" s="117">
        <v>339</v>
      </c>
      <c r="S198" s="69">
        <v>9.85</v>
      </c>
      <c r="T198" s="122">
        <v>382</v>
      </c>
      <c r="U198" s="69">
        <v>8.56</v>
      </c>
      <c r="V198" s="117">
        <v>252</v>
      </c>
      <c r="W198" s="69">
        <v>16.26</v>
      </c>
      <c r="X198" s="123">
        <v>460</v>
      </c>
      <c r="Y198" s="124">
        <f aca="true" t="shared" si="3" ref="Y198:Y216">X198-15</f>
        <v>445</v>
      </c>
    </row>
    <row r="199" spans="1:25" ht="12.75">
      <c r="A199" s="69">
        <v>7.48</v>
      </c>
      <c r="B199" s="117">
        <v>292</v>
      </c>
      <c r="C199" s="69">
        <v>8.52</v>
      </c>
      <c r="D199" s="117">
        <v>328</v>
      </c>
      <c r="E199" s="130">
        <v>24521</v>
      </c>
      <c r="F199" s="117">
        <v>401</v>
      </c>
      <c r="G199" s="69">
        <v>9.65</v>
      </c>
      <c r="H199" s="117">
        <v>309</v>
      </c>
      <c r="I199" s="120">
        <v>9.09</v>
      </c>
      <c r="J199" s="117">
        <v>343</v>
      </c>
      <c r="K199" s="120">
        <v>8.58</v>
      </c>
      <c r="L199" s="124">
        <v>365</v>
      </c>
      <c r="M199" s="69">
        <v>11.01</v>
      </c>
      <c r="N199" s="121">
        <v>318</v>
      </c>
      <c r="O199" s="69">
        <v>9.88999999999997</v>
      </c>
      <c r="P199" s="117">
        <v>369</v>
      </c>
      <c r="Q199" s="69">
        <v>10.49</v>
      </c>
      <c r="R199" s="117">
        <v>338</v>
      </c>
      <c r="S199" s="69">
        <v>9.86</v>
      </c>
      <c r="T199" s="122">
        <v>381</v>
      </c>
      <c r="U199" s="69">
        <v>8.57</v>
      </c>
      <c r="V199" s="117">
        <v>253</v>
      </c>
      <c r="W199" s="69">
        <v>16.38</v>
      </c>
      <c r="X199" s="123">
        <v>461</v>
      </c>
      <c r="Y199" s="124">
        <f t="shared" si="3"/>
        <v>446</v>
      </c>
    </row>
    <row r="200" spans="1:25" ht="12.75">
      <c r="A200" s="69">
        <v>7.49</v>
      </c>
      <c r="B200" s="117">
        <v>291</v>
      </c>
      <c r="C200" s="69">
        <v>8.53</v>
      </c>
      <c r="D200" s="117">
        <v>327</v>
      </c>
      <c r="E200" s="130">
        <v>24550</v>
      </c>
      <c r="F200" s="117">
        <v>401</v>
      </c>
      <c r="G200" s="69">
        <v>9.66</v>
      </c>
      <c r="H200" s="117">
        <v>309</v>
      </c>
      <c r="I200" s="120">
        <v>9.1</v>
      </c>
      <c r="J200" s="117">
        <v>343</v>
      </c>
      <c r="K200" s="120">
        <v>8.59</v>
      </c>
      <c r="L200" s="124">
        <v>365</v>
      </c>
      <c r="M200" s="69">
        <v>11.02</v>
      </c>
      <c r="N200" s="121">
        <v>318</v>
      </c>
      <c r="O200" s="69">
        <v>9.89999999999997</v>
      </c>
      <c r="P200" s="117">
        <v>368</v>
      </c>
      <c r="Q200" s="69">
        <v>10.5</v>
      </c>
      <c r="R200" s="117">
        <v>338</v>
      </c>
      <c r="S200" s="69">
        <v>9.87</v>
      </c>
      <c r="T200" s="122">
        <v>380</v>
      </c>
      <c r="U200" s="69">
        <v>8.59</v>
      </c>
      <c r="V200" s="117">
        <v>253</v>
      </c>
      <c r="W200" s="69">
        <v>16.49</v>
      </c>
      <c r="X200" s="123">
        <v>462</v>
      </c>
      <c r="Y200" s="124">
        <f t="shared" si="3"/>
        <v>447</v>
      </c>
    </row>
    <row r="201" spans="1:25" ht="12.75">
      <c r="A201" s="69">
        <v>7.5</v>
      </c>
      <c r="B201" s="117">
        <v>291</v>
      </c>
      <c r="C201" s="69">
        <v>8.54</v>
      </c>
      <c r="D201" s="117">
        <v>326</v>
      </c>
      <c r="E201" s="130">
        <v>24551</v>
      </c>
      <c r="F201" s="117">
        <v>400</v>
      </c>
      <c r="G201" s="69">
        <v>9.67</v>
      </c>
      <c r="H201" s="117">
        <v>309</v>
      </c>
      <c r="I201" s="120">
        <v>9.11</v>
      </c>
      <c r="J201" s="117">
        <v>342</v>
      </c>
      <c r="K201" s="120">
        <v>8.6</v>
      </c>
      <c r="L201" s="124">
        <v>365</v>
      </c>
      <c r="M201" s="69">
        <v>11.03</v>
      </c>
      <c r="N201" s="121">
        <v>317</v>
      </c>
      <c r="O201" s="69">
        <v>9.90999999999997</v>
      </c>
      <c r="P201" s="117">
        <v>368</v>
      </c>
      <c r="Q201" s="69">
        <v>10.51</v>
      </c>
      <c r="R201" s="117">
        <v>338</v>
      </c>
      <c r="S201" s="69">
        <v>9.88</v>
      </c>
      <c r="T201" s="122">
        <v>380</v>
      </c>
      <c r="U201" s="69">
        <v>8.6</v>
      </c>
      <c r="V201" s="117">
        <v>254</v>
      </c>
      <c r="W201" s="69">
        <v>16.61</v>
      </c>
      <c r="X201" s="123">
        <v>463</v>
      </c>
      <c r="Y201" s="124">
        <f t="shared" si="3"/>
        <v>448</v>
      </c>
    </row>
    <row r="202" spans="1:25" ht="12.75">
      <c r="A202" s="69">
        <v>7.51</v>
      </c>
      <c r="B202" s="117">
        <v>290</v>
      </c>
      <c r="C202" s="69">
        <v>8.55</v>
      </c>
      <c r="D202" s="117">
        <v>325</v>
      </c>
      <c r="E202" s="130">
        <v>24590</v>
      </c>
      <c r="F202" s="117">
        <v>400</v>
      </c>
      <c r="G202" s="69">
        <v>9.68</v>
      </c>
      <c r="H202" s="117">
        <v>308</v>
      </c>
      <c r="I202" s="120">
        <v>9.12</v>
      </c>
      <c r="J202" s="117">
        <v>342</v>
      </c>
      <c r="K202" s="120">
        <v>8.61</v>
      </c>
      <c r="L202" s="124">
        <v>364</v>
      </c>
      <c r="M202" s="69">
        <v>11.04</v>
      </c>
      <c r="N202" s="121">
        <v>317</v>
      </c>
      <c r="O202" s="69">
        <v>9.91999999999997</v>
      </c>
      <c r="P202" s="117">
        <v>367</v>
      </c>
      <c r="Q202" s="69">
        <v>10.52</v>
      </c>
      <c r="R202" s="117">
        <v>337</v>
      </c>
      <c r="S202" s="69">
        <v>9.89</v>
      </c>
      <c r="T202" s="122">
        <v>379</v>
      </c>
      <c r="U202" s="69">
        <v>8.63</v>
      </c>
      <c r="V202" s="117">
        <v>254</v>
      </c>
      <c r="W202" s="69">
        <v>16.72</v>
      </c>
      <c r="X202" s="123">
        <v>464</v>
      </c>
      <c r="Y202" s="124">
        <f t="shared" si="3"/>
        <v>449</v>
      </c>
    </row>
    <row r="203" spans="1:25" ht="12.75">
      <c r="A203" s="69">
        <v>7.52</v>
      </c>
      <c r="B203" s="117">
        <v>289</v>
      </c>
      <c r="C203" s="69">
        <v>8.56</v>
      </c>
      <c r="D203" s="117">
        <v>325</v>
      </c>
      <c r="E203" s="130">
        <v>24591</v>
      </c>
      <c r="F203" s="117">
        <v>399</v>
      </c>
      <c r="G203" s="69">
        <v>9.69</v>
      </c>
      <c r="H203" s="117">
        <v>308</v>
      </c>
      <c r="I203" s="120">
        <v>9.13</v>
      </c>
      <c r="J203" s="117">
        <v>341</v>
      </c>
      <c r="K203" s="120">
        <v>8.62</v>
      </c>
      <c r="L203" s="124">
        <v>364</v>
      </c>
      <c r="M203" s="69">
        <v>11.05</v>
      </c>
      <c r="N203" s="121">
        <v>316</v>
      </c>
      <c r="O203" s="69">
        <v>9.92999999999997</v>
      </c>
      <c r="P203" s="117">
        <v>367</v>
      </c>
      <c r="Q203" s="69">
        <v>10.53</v>
      </c>
      <c r="R203" s="117">
        <v>337</v>
      </c>
      <c r="S203" s="69">
        <v>9.9</v>
      </c>
      <c r="T203" s="122">
        <v>379</v>
      </c>
      <c r="U203" s="69">
        <v>8.64</v>
      </c>
      <c r="V203" s="117">
        <v>255</v>
      </c>
      <c r="W203" s="69">
        <v>16.84</v>
      </c>
      <c r="X203" s="123">
        <v>465</v>
      </c>
      <c r="Y203" s="124">
        <f t="shared" si="3"/>
        <v>450</v>
      </c>
    </row>
    <row r="204" spans="1:25" ht="12.75">
      <c r="A204" s="69">
        <v>7.53</v>
      </c>
      <c r="B204" s="117">
        <v>288</v>
      </c>
      <c r="C204" s="69">
        <v>8.57</v>
      </c>
      <c r="D204" s="117">
        <v>324</v>
      </c>
      <c r="E204" s="130">
        <v>24620</v>
      </c>
      <c r="F204" s="117">
        <v>399</v>
      </c>
      <c r="G204" s="69">
        <v>9.7</v>
      </c>
      <c r="H204" s="117">
        <v>308</v>
      </c>
      <c r="I204" s="120">
        <v>9.14</v>
      </c>
      <c r="J204" s="117">
        <v>341</v>
      </c>
      <c r="K204" s="120">
        <v>8.63</v>
      </c>
      <c r="L204" s="124">
        <v>363</v>
      </c>
      <c r="M204" s="69">
        <v>11.08</v>
      </c>
      <c r="N204" s="121">
        <v>316</v>
      </c>
      <c r="O204" s="69">
        <v>9.93999999999997</v>
      </c>
      <c r="P204" s="117">
        <v>366</v>
      </c>
      <c r="Q204" s="69">
        <v>10.54</v>
      </c>
      <c r="R204" s="117">
        <v>337</v>
      </c>
      <c r="S204" s="69">
        <v>9.91</v>
      </c>
      <c r="T204" s="122">
        <v>378</v>
      </c>
      <c r="U204" s="69">
        <v>8.65</v>
      </c>
      <c r="V204" s="117">
        <v>255</v>
      </c>
      <c r="W204" s="69">
        <v>16.95</v>
      </c>
      <c r="X204" s="123">
        <v>466</v>
      </c>
      <c r="Y204" s="124">
        <f t="shared" si="3"/>
        <v>451</v>
      </c>
    </row>
    <row r="205" spans="1:25" ht="12.75">
      <c r="A205" s="69">
        <v>7.54</v>
      </c>
      <c r="B205" s="117">
        <v>287</v>
      </c>
      <c r="C205" s="69">
        <v>8.58</v>
      </c>
      <c r="D205" s="117">
        <v>323</v>
      </c>
      <c r="E205" s="130">
        <v>24621</v>
      </c>
      <c r="F205" s="117">
        <v>398</v>
      </c>
      <c r="G205" s="69">
        <v>9.71</v>
      </c>
      <c r="H205" s="117">
        <v>307</v>
      </c>
      <c r="I205" s="120">
        <v>9.15</v>
      </c>
      <c r="J205" s="117">
        <v>340</v>
      </c>
      <c r="K205" s="120">
        <v>8.64</v>
      </c>
      <c r="L205" s="124">
        <v>363</v>
      </c>
      <c r="M205" s="69">
        <v>11.09</v>
      </c>
      <c r="N205" s="121">
        <v>315</v>
      </c>
      <c r="O205" s="69">
        <v>9.94999999999997</v>
      </c>
      <c r="P205" s="117">
        <v>365</v>
      </c>
      <c r="Q205" s="69">
        <v>10.55</v>
      </c>
      <c r="R205" s="117">
        <v>336</v>
      </c>
      <c r="S205" s="69">
        <v>9.92</v>
      </c>
      <c r="T205" s="122">
        <v>378</v>
      </c>
      <c r="U205" s="69">
        <v>8.66</v>
      </c>
      <c r="V205" s="117">
        <v>256</v>
      </c>
      <c r="W205" s="69">
        <v>17.07</v>
      </c>
      <c r="X205" s="123">
        <v>467</v>
      </c>
      <c r="Y205" s="124">
        <f t="shared" si="3"/>
        <v>452</v>
      </c>
    </row>
    <row r="206" spans="1:25" ht="12.75">
      <c r="A206" s="69">
        <v>7.55</v>
      </c>
      <c r="B206" s="117">
        <v>286</v>
      </c>
      <c r="C206" s="69">
        <v>8.59</v>
      </c>
      <c r="D206" s="117">
        <v>323</v>
      </c>
      <c r="E206" s="130">
        <v>24650</v>
      </c>
      <c r="F206" s="117">
        <v>398</v>
      </c>
      <c r="G206" s="69">
        <v>9.72</v>
      </c>
      <c r="H206" s="117">
        <v>307</v>
      </c>
      <c r="I206" s="120">
        <v>9.16</v>
      </c>
      <c r="J206" s="117">
        <v>340</v>
      </c>
      <c r="K206" s="120">
        <v>8.65</v>
      </c>
      <c r="L206" s="124">
        <v>362</v>
      </c>
      <c r="M206" s="69">
        <v>11.11</v>
      </c>
      <c r="N206" s="121">
        <v>315</v>
      </c>
      <c r="O206" s="69">
        <v>9.95999999999997</v>
      </c>
      <c r="P206" s="117">
        <v>365</v>
      </c>
      <c r="Q206" s="69">
        <v>10.56</v>
      </c>
      <c r="R206" s="117">
        <v>336</v>
      </c>
      <c r="S206" s="69">
        <v>9.93</v>
      </c>
      <c r="T206" s="122">
        <v>377</v>
      </c>
      <c r="U206" s="69">
        <v>8.67</v>
      </c>
      <c r="V206" s="117">
        <v>256</v>
      </c>
      <c r="W206" s="69">
        <v>17.19</v>
      </c>
      <c r="X206" s="123">
        <v>468</v>
      </c>
      <c r="Y206" s="124">
        <f t="shared" si="3"/>
        <v>453</v>
      </c>
    </row>
    <row r="207" spans="1:25" ht="12.75">
      <c r="A207" s="69">
        <v>7.56</v>
      </c>
      <c r="B207" s="117">
        <v>285</v>
      </c>
      <c r="C207" s="69">
        <v>8.6</v>
      </c>
      <c r="D207" s="117">
        <v>322</v>
      </c>
      <c r="E207" s="130">
        <v>24651</v>
      </c>
      <c r="F207" s="117">
        <v>397</v>
      </c>
      <c r="G207" s="69">
        <v>9.73</v>
      </c>
      <c r="H207" s="117">
        <v>306</v>
      </c>
      <c r="I207" s="120">
        <v>9.17</v>
      </c>
      <c r="J207" s="117">
        <v>339</v>
      </c>
      <c r="K207" s="120">
        <v>8.66</v>
      </c>
      <c r="L207" s="124">
        <v>362</v>
      </c>
      <c r="M207" s="69">
        <v>11.12</v>
      </c>
      <c r="N207" s="121">
        <v>314</v>
      </c>
      <c r="O207" s="69">
        <v>9.96999999999997</v>
      </c>
      <c r="P207" s="117">
        <v>364</v>
      </c>
      <c r="Q207" s="69">
        <v>10.57</v>
      </c>
      <c r="R207" s="117">
        <v>336</v>
      </c>
      <c r="S207" s="69">
        <v>9.94</v>
      </c>
      <c r="T207" s="122">
        <v>377</v>
      </c>
      <c r="U207" s="69">
        <v>8.68</v>
      </c>
      <c r="V207" s="117">
        <v>257</v>
      </c>
      <c r="W207" s="69">
        <v>17.31</v>
      </c>
      <c r="X207" s="123">
        <v>469</v>
      </c>
      <c r="Y207" s="124">
        <f t="shared" si="3"/>
        <v>454</v>
      </c>
    </row>
    <row r="208" spans="1:25" ht="12.75">
      <c r="A208" s="69">
        <v>7.57</v>
      </c>
      <c r="B208" s="117">
        <v>285</v>
      </c>
      <c r="C208" s="69">
        <v>8.61</v>
      </c>
      <c r="D208" s="117">
        <v>321</v>
      </c>
      <c r="E208" s="130">
        <v>24690</v>
      </c>
      <c r="F208" s="117">
        <v>397</v>
      </c>
      <c r="G208" s="69">
        <v>9.74</v>
      </c>
      <c r="H208" s="117">
        <v>306</v>
      </c>
      <c r="I208" s="120">
        <v>9.18</v>
      </c>
      <c r="J208" s="117">
        <v>339</v>
      </c>
      <c r="K208" s="120">
        <v>8.67</v>
      </c>
      <c r="L208" s="124">
        <v>361</v>
      </c>
      <c r="M208" s="69">
        <v>11.14</v>
      </c>
      <c r="N208" s="121">
        <v>314</v>
      </c>
      <c r="O208" s="69">
        <v>9.97999999999997</v>
      </c>
      <c r="P208" s="117">
        <v>364</v>
      </c>
      <c r="Q208" s="69">
        <v>10.58</v>
      </c>
      <c r="R208" s="117">
        <v>336</v>
      </c>
      <c r="S208" s="69">
        <v>9.95</v>
      </c>
      <c r="T208" s="122">
        <v>376</v>
      </c>
      <c r="U208" s="69">
        <v>8.7</v>
      </c>
      <c r="V208" s="117">
        <v>257</v>
      </c>
      <c r="W208" s="69">
        <v>17.43</v>
      </c>
      <c r="X208" s="123">
        <v>470</v>
      </c>
      <c r="Y208" s="124">
        <f t="shared" si="3"/>
        <v>455</v>
      </c>
    </row>
    <row r="209" spans="1:25" ht="12.75">
      <c r="A209" s="69">
        <v>7.58</v>
      </c>
      <c r="B209" s="117">
        <v>284</v>
      </c>
      <c r="C209" s="69">
        <v>8.62</v>
      </c>
      <c r="D209" s="117">
        <v>320</v>
      </c>
      <c r="E209" s="130">
        <v>24691</v>
      </c>
      <c r="F209" s="117">
        <v>396</v>
      </c>
      <c r="G209" s="69">
        <v>9.75</v>
      </c>
      <c r="H209" s="117">
        <v>305</v>
      </c>
      <c r="I209" s="120">
        <v>9.19</v>
      </c>
      <c r="J209" s="117">
        <v>338</v>
      </c>
      <c r="K209" s="120">
        <v>8.68</v>
      </c>
      <c r="L209" s="124">
        <v>361</v>
      </c>
      <c r="M209" s="69">
        <v>11.15</v>
      </c>
      <c r="N209" s="121">
        <v>313</v>
      </c>
      <c r="O209" s="69">
        <v>9.98999999999997</v>
      </c>
      <c r="P209" s="117">
        <v>363</v>
      </c>
      <c r="Q209" s="69">
        <v>10.59</v>
      </c>
      <c r="R209" s="117">
        <v>335</v>
      </c>
      <c r="S209" s="69">
        <v>9.96</v>
      </c>
      <c r="T209" s="122">
        <v>376</v>
      </c>
      <c r="U209" s="69">
        <v>8.71</v>
      </c>
      <c r="V209" s="117">
        <v>258</v>
      </c>
      <c r="W209" s="69">
        <v>17.65</v>
      </c>
      <c r="X209" s="123">
        <v>471</v>
      </c>
      <c r="Y209" s="124">
        <f t="shared" si="3"/>
        <v>456</v>
      </c>
    </row>
    <row r="210" spans="1:25" ht="12.75">
      <c r="A210" s="69">
        <v>7.59</v>
      </c>
      <c r="B210" s="117">
        <v>283</v>
      </c>
      <c r="C210" s="69">
        <v>8.63</v>
      </c>
      <c r="D210" s="117">
        <v>320</v>
      </c>
      <c r="E210" s="130">
        <v>24720</v>
      </c>
      <c r="F210" s="117">
        <v>396</v>
      </c>
      <c r="G210" s="69">
        <v>9.76</v>
      </c>
      <c r="H210" s="117">
        <v>305</v>
      </c>
      <c r="I210" s="120">
        <v>9.2</v>
      </c>
      <c r="J210" s="117">
        <v>338</v>
      </c>
      <c r="K210" s="120">
        <v>8.69</v>
      </c>
      <c r="L210" s="124">
        <v>360</v>
      </c>
      <c r="M210" s="69">
        <v>11.17</v>
      </c>
      <c r="N210" s="121">
        <v>313</v>
      </c>
      <c r="O210" s="69">
        <v>9.99999999999997</v>
      </c>
      <c r="P210" s="117">
        <v>363</v>
      </c>
      <c r="Q210" s="69">
        <v>10.6</v>
      </c>
      <c r="R210" s="117">
        <v>335</v>
      </c>
      <c r="S210" s="69">
        <v>9.97</v>
      </c>
      <c r="T210" s="122">
        <v>375</v>
      </c>
      <c r="U210" s="69">
        <v>8.74</v>
      </c>
      <c r="V210" s="117">
        <v>258</v>
      </c>
      <c r="W210" s="69">
        <v>17.67</v>
      </c>
      <c r="X210" s="123">
        <v>472</v>
      </c>
      <c r="Y210" s="124">
        <f t="shared" si="3"/>
        <v>457</v>
      </c>
    </row>
    <row r="211" spans="1:25" ht="12.75">
      <c r="A211" s="69">
        <v>7.6</v>
      </c>
      <c r="B211" s="117">
        <v>282</v>
      </c>
      <c r="C211" s="69">
        <v>8.64</v>
      </c>
      <c r="D211" s="117">
        <v>319</v>
      </c>
      <c r="E211" s="130">
        <v>24721</v>
      </c>
      <c r="F211" s="117">
        <v>395</v>
      </c>
      <c r="G211" s="69">
        <v>9.77</v>
      </c>
      <c r="H211" s="117">
        <v>305</v>
      </c>
      <c r="I211" s="120">
        <v>9.21</v>
      </c>
      <c r="J211" s="117">
        <v>337</v>
      </c>
      <c r="K211" s="120">
        <v>8.7</v>
      </c>
      <c r="L211" s="124">
        <v>360</v>
      </c>
      <c r="M211" s="69">
        <v>11.18</v>
      </c>
      <c r="N211" s="121">
        <v>312</v>
      </c>
      <c r="O211" s="69">
        <v>10.01</v>
      </c>
      <c r="P211" s="117">
        <v>362</v>
      </c>
      <c r="Q211" s="69">
        <v>10.61</v>
      </c>
      <c r="R211" s="117">
        <v>335</v>
      </c>
      <c r="S211" s="69">
        <v>9.98</v>
      </c>
      <c r="T211" s="122">
        <v>375</v>
      </c>
      <c r="U211" s="69">
        <v>8.75</v>
      </c>
      <c r="V211" s="117">
        <v>259</v>
      </c>
      <c r="W211" s="69">
        <v>17.79</v>
      </c>
      <c r="X211" s="123">
        <v>473</v>
      </c>
      <c r="Y211" s="124">
        <f t="shared" si="3"/>
        <v>458</v>
      </c>
    </row>
    <row r="212" spans="1:25" ht="12.75">
      <c r="A212" s="69">
        <v>7.61</v>
      </c>
      <c r="B212" s="117">
        <v>281</v>
      </c>
      <c r="C212" s="69">
        <v>8.65</v>
      </c>
      <c r="D212" s="117">
        <v>318</v>
      </c>
      <c r="E212" s="130">
        <v>24760</v>
      </c>
      <c r="F212" s="117">
        <v>395</v>
      </c>
      <c r="G212" s="69">
        <v>9.78</v>
      </c>
      <c r="H212" s="117">
        <v>304</v>
      </c>
      <c r="I212" s="120">
        <v>9.22</v>
      </c>
      <c r="J212" s="117">
        <v>337</v>
      </c>
      <c r="K212" s="120">
        <v>8.71</v>
      </c>
      <c r="L212" s="124">
        <v>359</v>
      </c>
      <c r="M212" s="69">
        <v>11.2</v>
      </c>
      <c r="N212" s="121">
        <v>312</v>
      </c>
      <c r="O212" s="69">
        <v>10.02</v>
      </c>
      <c r="P212" s="117">
        <v>362</v>
      </c>
      <c r="Q212" s="69">
        <v>10.62</v>
      </c>
      <c r="R212" s="117">
        <v>334</v>
      </c>
      <c r="S212" s="69">
        <v>9.99</v>
      </c>
      <c r="T212" s="122">
        <v>374</v>
      </c>
      <c r="U212" s="69">
        <v>8.77</v>
      </c>
      <c r="V212" s="117">
        <v>259</v>
      </c>
      <c r="W212" s="69">
        <v>17.91</v>
      </c>
      <c r="X212" s="123">
        <v>474</v>
      </c>
      <c r="Y212" s="124">
        <f t="shared" si="3"/>
        <v>459</v>
      </c>
    </row>
    <row r="213" spans="1:25" ht="12.75">
      <c r="A213" s="69">
        <v>7.62</v>
      </c>
      <c r="B213" s="117">
        <v>281</v>
      </c>
      <c r="C213" s="69">
        <v>8.66</v>
      </c>
      <c r="D213" s="117">
        <v>317</v>
      </c>
      <c r="E213" s="130">
        <v>24761</v>
      </c>
      <c r="F213" s="117">
        <v>394</v>
      </c>
      <c r="G213" s="69">
        <v>9.79</v>
      </c>
      <c r="H213" s="117">
        <v>304</v>
      </c>
      <c r="I213" s="120">
        <v>9.23</v>
      </c>
      <c r="J213" s="117">
        <v>336</v>
      </c>
      <c r="K213" s="120">
        <v>8.72</v>
      </c>
      <c r="L213" s="124">
        <v>359</v>
      </c>
      <c r="M213" s="69">
        <v>11.21</v>
      </c>
      <c r="N213" s="121">
        <v>311</v>
      </c>
      <c r="O213" s="69">
        <v>10.03</v>
      </c>
      <c r="P213" s="117">
        <v>361</v>
      </c>
      <c r="Q213" s="69">
        <v>10.63</v>
      </c>
      <c r="R213" s="117">
        <v>334</v>
      </c>
      <c r="S213" s="69">
        <v>10</v>
      </c>
      <c r="T213" s="122">
        <v>374</v>
      </c>
      <c r="U213" s="69">
        <v>8.78</v>
      </c>
      <c r="V213" s="117">
        <v>260</v>
      </c>
      <c r="W213" s="69">
        <v>18.04</v>
      </c>
      <c r="X213" s="123">
        <v>475</v>
      </c>
      <c r="Y213" s="124">
        <f t="shared" si="3"/>
        <v>460</v>
      </c>
    </row>
    <row r="214" spans="1:25" ht="12.75">
      <c r="A214" s="69">
        <v>7.63</v>
      </c>
      <c r="B214" s="117">
        <v>280</v>
      </c>
      <c r="C214" s="69">
        <v>8.67</v>
      </c>
      <c r="D214" s="117">
        <v>316</v>
      </c>
      <c r="E214" s="130">
        <v>24790</v>
      </c>
      <c r="F214" s="117">
        <v>394</v>
      </c>
      <c r="G214" s="69">
        <v>9.8</v>
      </c>
      <c r="H214" s="117">
        <v>304</v>
      </c>
      <c r="I214" s="120">
        <v>9.24</v>
      </c>
      <c r="J214" s="117">
        <v>336</v>
      </c>
      <c r="K214" s="120">
        <v>8.73</v>
      </c>
      <c r="L214" s="124">
        <v>358</v>
      </c>
      <c r="M214" s="69">
        <v>11.22</v>
      </c>
      <c r="N214" s="121">
        <v>311</v>
      </c>
      <c r="O214" s="69">
        <v>10.04</v>
      </c>
      <c r="P214" s="117">
        <v>361</v>
      </c>
      <c r="Q214" s="69">
        <v>10.64</v>
      </c>
      <c r="R214" s="117">
        <v>334</v>
      </c>
      <c r="S214" s="69">
        <v>10.01</v>
      </c>
      <c r="T214" s="122">
        <v>373</v>
      </c>
      <c r="U214" s="69">
        <v>8.8</v>
      </c>
      <c r="V214" s="117">
        <v>260</v>
      </c>
      <c r="W214" s="69">
        <v>18.17</v>
      </c>
      <c r="X214" s="123">
        <v>476</v>
      </c>
      <c r="Y214" s="124">
        <f t="shared" si="3"/>
        <v>461</v>
      </c>
    </row>
    <row r="215" spans="1:25" ht="12.75">
      <c r="A215" s="69">
        <v>7.64</v>
      </c>
      <c r="B215" s="117">
        <v>279</v>
      </c>
      <c r="C215" s="69">
        <v>8.68</v>
      </c>
      <c r="D215" s="117">
        <v>315</v>
      </c>
      <c r="E215" s="130">
        <v>24791</v>
      </c>
      <c r="F215" s="117">
        <v>393</v>
      </c>
      <c r="G215" s="69">
        <v>9.81</v>
      </c>
      <c r="H215" s="117">
        <v>303</v>
      </c>
      <c r="I215" s="120">
        <v>9.25</v>
      </c>
      <c r="J215" s="117">
        <v>335</v>
      </c>
      <c r="K215" s="120">
        <v>8.74</v>
      </c>
      <c r="L215" s="124">
        <v>358</v>
      </c>
      <c r="M215" s="69">
        <v>11.23</v>
      </c>
      <c r="N215" s="121">
        <v>310</v>
      </c>
      <c r="O215" s="69">
        <v>10.05</v>
      </c>
      <c r="P215" s="117">
        <v>360</v>
      </c>
      <c r="Q215" s="69">
        <v>10.65</v>
      </c>
      <c r="R215" s="117">
        <v>333</v>
      </c>
      <c r="S215" s="69">
        <v>10.02</v>
      </c>
      <c r="T215" s="122">
        <v>373</v>
      </c>
      <c r="U215" s="69">
        <v>8.81</v>
      </c>
      <c r="V215" s="117">
        <v>261</v>
      </c>
      <c r="W215" s="69">
        <v>18.18</v>
      </c>
      <c r="X215" s="123">
        <v>500</v>
      </c>
      <c r="Y215" s="124">
        <f t="shared" si="3"/>
        <v>485</v>
      </c>
    </row>
    <row r="216" spans="1:25" ht="12.75">
      <c r="A216" s="69">
        <v>7.65</v>
      </c>
      <c r="B216" s="117">
        <v>278</v>
      </c>
      <c r="C216" s="69">
        <v>8.69</v>
      </c>
      <c r="D216" s="117">
        <v>315</v>
      </c>
      <c r="E216" s="130">
        <v>24830</v>
      </c>
      <c r="F216" s="117">
        <v>393</v>
      </c>
      <c r="G216" s="69">
        <v>9.82</v>
      </c>
      <c r="H216" s="117">
        <v>303</v>
      </c>
      <c r="I216" s="120">
        <v>9.26</v>
      </c>
      <c r="J216" s="117">
        <v>335</v>
      </c>
      <c r="K216" s="120">
        <v>8.75</v>
      </c>
      <c r="L216" s="124">
        <v>357</v>
      </c>
      <c r="M216" s="69">
        <v>11.24</v>
      </c>
      <c r="N216" s="121">
        <v>310</v>
      </c>
      <c r="O216" s="69">
        <v>10.06</v>
      </c>
      <c r="P216" s="117">
        <v>360</v>
      </c>
      <c r="Q216" s="69">
        <v>10.66</v>
      </c>
      <c r="R216" s="117">
        <v>333</v>
      </c>
      <c r="S216" s="69">
        <v>10.03</v>
      </c>
      <c r="T216" s="122">
        <v>372</v>
      </c>
      <c r="U216" s="69">
        <v>8.84</v>
      </c>
      <c r="V216" s="117">
        <v>261</v>
      </c>
      <c r="W216" s="69">
        <v>500</v>
      </c>
      <c r="X216" s="123">
        <v>500</v>
      </c>
      <c r="Y216" s="124">
        <f t="shared" si="3"/>
        <v>485</v>
      </c>
    </row>
    <row r="217" spans="1:22" ht="12.75">
      <c r="A217" s="69">
        <v>7.66</v>
      </c>
      <c r="B217" s="117">
        <v>277</v>
      </c>
      <c r="C217" s="69">
        <v>8.7</v>
      </c>
      <c r="D217" s="117">
        <v>314</v>
      </c>
      <c r="E217" s="130">
        <v>24831</v>
      </c>
      <c r="F217" s="117">
        <v>392</v>
      </c>
      <c r="G217" s="69">
        <v>9.83</v>
      </c>
      <c r="H217" s="117">
        <v>302</v>
      </c>
      <c r="I217" s="120">
        <v>9.27</v>
      </c>
      <c r="J217" s="117">
        <v>335</v>
      </c>
      <c r="K217" s="120">
        <v>8.76</v>
      </c>
      <c r="L217" s="124">
        <v>357</v>
      </c>
      <c r="M217" s="69">
        <v>11.25</v>
      </c>
      <c r="N217" s="121">
        <v>309</v>
      </c>
      <c r="O217" s="69">
        <v>10.07</v>
      </c>
      <c r="P217" s="117">
        <v>359</v>
      </c>
      <c r="Q217" s="69">
        <v>10.67</v>
      </c>
      <c r="R217" s="117">
        <v>333</v>
      </c>
      <c r="S217" s="69">
        <v>10.04</v>
      </c>
      <c r="T217" s="122">
        <v>372</v>
      </c>
      <c r="U217" s="69">
        <v>8.85</v>
      </c>
      <c r="V217" s="117">
        <v>262</v>
      </c>
    </row>
    <row r="218" spans="1:22" ht="12.75">
      <c r="A218" s="69">
        <v>7.67</v>
      </c>
      <c r="B218" s="117">
        <v>277</v>
      </c>
      <c r="C218" s="69">
        <v>8.71</v>
      </c>
      <c r="D218" s="117">
        <v>313</v>
      </c>
      <c r="E218" s="130">
        <v>24860</v>
      </c>
      <c r="F218" s="117">
        <v>392</v>
      </c>
      <c r="G218" s="69">
        <v>9.84</v>
      </c>
      <c r="H218" s="117">
        <v>302</v>
      </c>
      <c r="I218" s="120">
        <v>9.28</v>
      </c>
      <c r="J218" s="117">
        <v>334</v>
      </c>
      <c r="K218" s="120">
        <v>8.77</v>
      </c>
      <c r="L218" s="124">
        <v>356</v>
      </c>
      <c r="M218" s="69">
        <v>11.27</v>
      </c>
      <c r="N218" s="121">
        <v>309</v>
      </c>
      <c r="O218" s="69">
        <v>10.08</v>
      </c>
      <c r="P218" s="117">
        <v>359</v>
      </c>
      <c r="Q218" s="69">
        <v>10.68</v>
      </c>
      <c r="R218" s="117">
        <v>333</v>
      </c>
      <c r="S218" s="69">
        <v>10.05</v>
      </c>
      <c r="T218" s="122">
        <v>371</v>
      </c>
      <c r="U218" s="69">
        <v>8.95</v>
      </c>
      <c r="V218" s="117">
        <v>262</v>
      </c>
    </row>
    <row r="219" spans="1:22" ht="12.75">
      <c r="A219" s="69">
        <v>7.68</v>
      </c>
      <c r="B219" s="117">
        <v>276</v>
      </c>
      <c r="C219" s="69">
        <v>8.72</v>
      </c>
      <c r="D219" s="117">
        <v>313</v>
      </c>
      <c r="E219" s="130">
        <v>24861</v>
      </c>
      <c r="F219" s="117">
        <v>391</v>
      </c>
      <c r="G219" s="69">
        <v>9.85</v>
      </c>
      <c r="H219" s="117">
        <v>301</v>
      </c>
      <c r="I219" s="120">
        <v>9.29</v>
      </c>
      <c r="J219" s="117">
        <v>334</v>
      </c>
      <c r="K219" s="120">
        <v>8.78</v>
      </c>
      <c r="L219" s="124">
        <v>356</v>
      </c>
      <c r="M219" s="69">
        <v>11.28</v>
      </c>
      <c r="N219" s="121">
        <v>308</v>
      </c>
      <c r="O219" s="69">
        <v>10.09</v>
      </c>
      <c r="P219" s="117">
        <v>358</v>
      </c>
      <c r="Q219" s="69">
        <v>10.69</v>
      </c>
      <c r="R219" s="117">
        <v>332</v>
      </c>
      <c r="S219" s="69">
        <v>10.06</v>
      </c>
      <c r="T219" s="122">
        <v>371</v>
      </c>
      <c r="U219" s="69">
        <v>8.96</v>
      </c>
      <c r="V219" s="117">
        <v>263</v>
      </c>
    </row>
    <row r="220" spans="1:22" ht="12.75">
      <c r="A220" s="69">
        <v>7.69</v>
      </c>
      <c r="B220" s="117">
        <v>275</v>
      </c>
      <c r="C220" s="69">
        <v>8.73</v>
      </c>
      <c r="D220" s="117">
        <v>312</v>
      </c>
      <c r="E220" s="130">
        <v>24900</v>
      </c>
      <c r="F220" s="117">
        <v>391</v>
      </c>
      <c r="G220" s="69">
        <v>9.86</v>
      </c>
      <c r="H220" s="117">
        <v>301</v>
      </c>
      <c r="I220" s="120">
        <v>9.3</v>
      </c>
      <c r="J220" s="117">
        <v>333</v>
      </c>
      <c r="K220" s="120">
        <v>8.79</v>
      </c>
      <c r="L220" s="124">
        <v>355</v>
      </c>
      <c r="M220" s="69">
        <v>11.3</v>
      </c>
      <c r="N220" s="121">
        <v>308</v>
      </c>
      <c r="O220" s="69">
        <v>10.1</v>
      </c>
      <c r="P220" s="117">
        <v>358</v>
      </c>
      <c r="Q220" s="69">
        <v>10.7</v>
      </c>
      <c r="R220" s="117">
        <v>332</v>
      </c>
      <c r="S220" s="69">
        <v>10.07</v>
      </c>
      <c r="T220" s="122">
        <v>370</v>
      </c>
      <c r="U220" s="69">
        <v>8.97</v>
      </c>
      <c r="V220" s="117">
        <v>263</v>
      </c>
    </row>
    <row r="221" spans="1:22" ht="12.75">
      <c r="A221" s="69">
        <v>7.7</v>
      </c>
      <c r="B221" s="117">
        <v>275</v>
      </c>
      <c r="C221" s="69">
        <v>8.74</v>
      </c>
      <c r="D221" s="117">
        <v>312</v>
      </c>
      <c r="E221" s="130">
        <v>24901</v>
      </c>
      <c r="F221" s="117">
        <v>390</v>
      </c>
      <c r="G221" s="69">
        <v>9.87</v>
      </c>
      <c r="H221" s="117">
        <v>300</v>
      </c>
      <c r="I221" s="120">
        <v>9.31</v>
      </c>
      <c r="J221" s="117">
        <v>333</v>
      </c>
      <c r="K221" s="120">
        <v>8.8</v>
      </c>
      <c r="L221" s="124">
        <v>355</v>
      </c>
      <c r="M221" s="69">
        <v>11.31</v>
      </c>
      <c r="N221" s="121">
        <v>307</v>
      </c>
      <c r="O221" s="69">
        <v>10.11</v>
      </c>
      <c r="P221" s="117">
        <v>357</v>
      </c>
      <c r="Q221" s="69">
        <v>10.71</v>
      </c>
      <c r="R221" s="117">
        <v>332</v>
      </c>
      <c r="S221" s="69">
        <v>10.08</v>
      </c>
      <c r="T221" s="122">
        <v>370</v>
      </c>
      <c r="U221" s="69">
        <v>8.98</v>
      </c>
      <c r="V221" s="117">
        <v>264</v>
      </c>
    </row>
    <row r="222" spans="1:22" ht="12.75">
      <c r="A222" s="69">
        <v>7.71</v>
      </c>
      <c r="B222" s="117">
        <v>274</v>
      </c>
      <c r="C222" s="69">
        <v>8.75</v>
      </c>
      <c r="D222" s="117">
        <v>311</v>
      </c>
      <c r="E222" s="130">
        <v>24930</v>
      </c>
      <c r="F222" s="117">
        <v>390</v>
      </c>
      <c r="G222" s="69">
        <v>9.88</v>
      </c>
      <c r="H222" s="117">
        <v>300</v>
      </c>
      <c r="I222" s="120">
        <v>9.32</v>
      </c>
      <c r="J222" s="117">
        <v>332</v>
      </c>
      <c r="K222" s="120">
        <v>8.81</v>
      </c>
      <c r="L222" s="124">
        <v>354</v>
      </c>
      <c r="M222" s="69">
        <v>11.32</v>
      </c>
      <c r="N222" s="121">
        <v>307</v>
      </c>
      <c r="O222" s="69">
        <v>10.12</v>
      </c>
      <c r="P222" s="117">
        <v>357</v>
      </c>
      <c r="Q222" s="69">
        <v>10.72</v>
      </c>
      <c r="R222" s="117">
        <v>331</v>
      </c>
      <c r="S222" s="69">
        <v>10.09</v>
      </c>
      <c r="T222" s="122">
        <v>369</v>
      </c>
      <c r="U222" s="69">
        <v>8.99</v>
      </c>
      <c r="V222" s="117">
        <v>264</v>
      </c>
    </row>
    <row r="223" spans="1:22" ht="12.75">
      <c r="A223" s="69">
        <v>7.72</v>
      </c>
      <c r="B223" s="117">
        <v>273</v>
      </c>
      <c r="C223" s="69">
        <v>8.76</v>
      </c>
      <c r="D223" s="117">
        <v>310</v>
      </c>
      <c r="E223" s="130">
        <v>24931</v>
      </c>
      <c r="F223" s="117">
        <v>389</v>
      </c>
      <c r="G223" s="69">
        <v>9.89</v>
      </c>
      <c r="H223" s="117">
        <v>299</v>
      </c>
      <c r="I223" s="120">
        <v>9.33</v>
      </c>
      <c r="J223" s="117">
        <v>332</v>
      </c>
      <c r="K223" s="120">
        <v>8.82</v>
      </c>
      <c r="L223" s="124">
        <v>354</v>
      </c>
      <c r="M223" s="69">
        <v>11.33</v>
      </c>
      <c r="N223" s="121">
        <v>306</v>
      </c>
      <c r="O223" s="69">
        <v>10.13</v>
      </c>
      <c r="P223" s="117">
        <v>356</v>
      </c>
      <c r="Q223" s="69">
        <v>10.73</v>
      </c>
      <c r="R223" s="117">
        <v>331</v>
      </c>
      <c r="S223" s="69">
        <v>10.1</v>
      </c>
      <c r="T223" s="122">
        <v>369</v>
      </c>
      <c r="U223" s="69">
        <v>9</v>
      </c>
      <c r="V223" s="117">
        <v>265</v>
      </c>
    </row>
    <row r="224" spans="1:22" ht="12.75">
      <c r="A224" s="69">
        <v>7.73</v>
      </c>
      <c r="B224" s="117">
        <v>272</v>
      </c>
      <c r="C224" s="69">
        <v>8.77</v>
      </c>
      <c r="D224" s="117">
        <v>309</v>
      </c>
      <c r="E224" s="130">
        <v>24970</v>
      </c>
      <c r="F224" s="117">
        <v>389</v>
      </c>
      <c r="G224" s="69">
        <v>9.9</v>
      </c>
      <c r="H224" s="117">
        <v>299</v>
      </c>
      <c r="I224" s="120">
        <v>9.34</v>
      </c>
      <c r="J224" s="117">
        <v>332</v>
      </c>
      <c r="K224" s="120">
        <v>8.83</v>
      </c>
      <c r="L224" s="124">
        <v>353</v>
      </c>
      <c r="M224" s="69">
        <v>11.34</v>
      </c>
      <c r="N224" s="121">
        <v>306</v>
      </c>
      <c r="O224" s="69">
        <v>10.14</v>
      </c>
      <c r="P224" s="117">
        <v>356</v>
      </c>
      <c r="Q224" s="69">
        <v>10.74</v>
      </c>
      <c r="R224" s="117">
        <v>331</v>
      </c>
      <c r="S224" s="69">
        <v>10.11</v>
      </c>
      <c r="T224" s="122">
        <v>368</v>
      </c>
      <c r="U224" s="69">
        <v>9.03</v>
      </c>
      <c r="V224" s="117">
        <v>265</v>
      </c>
    </row>
    <row r="225" spans="1:22" ht="12.75">
      <c r="A225" s="69">
        <v>7.74</v>
      </c>
      <c r="B225" s="117">
        <v>271</v>
      </c>
      <c r="C225" s="69">
        <v>8.78</v>
      </c>
      <c r="D225" s="117">
        <v>309</v>
      </c>
      <c r="E225" s="130">
        <v>24971</v>
      </c>
      <c r="F225" s="117">
        <v>388</v>
      </c>
      <c r="G225" s="69">
        <v>9.91</v>
      </c>
      <c r="H225" s="117">
        <v>298</v>
      </c>
      <c r="I225" s="120">
        <v>9.35</v>
      </c>
      <c r="J225" s="117">
        <v>331</v>
      </c>
      <c r="K225" s="120">
        <v>8.84</v>
      </c>
      <c r="L225" s="124">
        <v>353</v>
      </c>
      <c r="M225" s="69">
        <v>11.35</v>
      </c>
      <c r="N225" s="121">
        <v>305</v>
      </c>
      <c r="O225" s="69">
        <v>10.15</v>
      </c>
      <c r="P225" s="117">
        <v>355</v>
      </c>
      <c r="Q225" s="69">
        <v>10.75</v>
      </c>
      <c r="R225" s="117">
        <v>330</v>
      </c>
      <c r="S225" s="69">
        <v>10.12</v>
      </c>
      <c r="T225" s="122">
        <v>368</v>
      </c>
      <c r="U225" s="69">
        <v>9.04</v>
      </c>
      <c r="V225" s="117">
        <v>266</v>
      </c>
    </row>
    <row r="226" spans="1:22" ht="12.75">
      <c r="A226" s="69">
        <v>7.75</v>
      </c>
      <c r="B226" s="117">
        <v>271</v>
      </c>
      <c r="C226" s="69">
        <v>8.79</v>
      </c>
      <c r="D226" s="117">
        <v>308</v>
      </c>
      <c r="E226" s="130">
        <v>25000</v>
      </c>
      <c r="F226" s="117">
        <v>388</v>
      </c>
      <c r="G226" s="69">
        <v>9.92</v>
      </c>
      <c r="H226" s="117">
        <v>298</v>
      </c>
      <c r="I226" s="120">
        <v>9.36</v>
      </c>
      <c r="J226" s="117">
        <v>331</v>
      </c>
      <c r="K226" s="120">
        <v>8.85</v>
      </c>
      <c r="L226" s="124">
        <v>352</v>
      </c>
      <c r="M226" s="69">
        <v>11.37</v>
      </c>
      <c r="N226" s="121">
        <v>305</v>
      </c>
      <c r="O226" s="69">
        <v>10.16</v>
      </c>
      <c r="P226" s="117">
        <v>355</v>
      </c>
      <c r="Q226" s="69">
        <v>10.76</v>
      </c>
      <c r="R226" s="117">
        <v>330</v>
      </c>
      <c r="S226" s="69">
        <v>10.13</v>
      </c>
      <c r="T226" s="122">
        <v>367</v>
      </c>
      <c r="U226" s="69">
        <v>9.06</v>
      </c>
      <c r="V226" s="117">
        <v>266</v>
      </c>
    </row>
    <row r="227" spans="1:22" ht="12.75">
      <c r="A227" s="69">
        <v>7.76</v>
      </c>
      <c r="B227" s="117">
        <v>270</v>
      </c>
      <c r="C227" s="69">
        <v>8.8</v>
      </c>
      <c r="D227" s="117">
        <v>308</v>
      </c>
      <c r="E227" s="130">
        <v>25001</v>
      </c>
      <c r="F227" s="117">
        <v>387</v>
      </c>
      <c r="G227" s="69">
        <v>9.93</v>
      </c>
      <c r="H227" s="117">
        <v>297</v>
      </c>
      <c r="I227" s="120">
        <v>9.37</v>
      </c>
      <c r="J227" s="117">
        <v>330</v>
      </c>
      <c r="K227" s="120">
        <v>8.86</v>
      </c>
      <c r="L227" s="124">
        <v>352</v>
      </c>
      <c r="M227" s="69">
        <v>11.38</v>
      </c>
      <c r="N227" s="121">
        <v>304</v>
      </c>
      <c r="O227" s="69">
        <v>10.17</v>
      </c>
      <c r="P227" s="117">
        <v>354</v>
      </c>
      <c r="Q227" s="69">
        <v>10.77</v>
      </c>
      <c r="R227" s="117">
        <v>330</v>
      </c>
      <c r="S227" s="69">
        <v>10.14</v>
      </c>
      <c r="T227" s="122">
        <v>367</v>
      </c>
      <c r="U227" s="69">
        <v>9.07</v>
      </c>
      <c r="V227" s="117">
        <v>267</v>
      </c>
    </row>
    <row r="228" spans="1:22" ht="12.75">
      <c r="A228" s="69">
        <v>7.77</v>
      </c>
      <c r="B228" s="117">
        <v>269</v>
      </c>
      <c r="C228" s="69">
        <v>8.81</v>
      </c>
      <c r="D228" s="117">
        <v>307</v>
      </c>
      <c r="E228" s="130">
        <v>25040</v>
      </c>
      <c r="F228" s="117">
        <v>387</v>
      </c>
      <c r="G228" s="69">
        <v>9.94</v>
      </c>
      <c r="H228" s="117">
        <v>297</v>
      </c>
      <c r="I228" s="120">
        <v>9.38</v>
      </c>
      <c r="J228" s="117">
        <v>330</v>
      </c>
      <c r="K228" s="120">
        <v>8.87</v>
      </c>
      <c r="L228" s="124">
        <v>351</v>
      </c>
      <c r="M228" s="69">
        <v>11.41</v>
      </c>
      <c r="N228" s="121">
        <v>304</v>
      </c>
      <c r="O228" s="69">
        <v>10.18</v>
      </c>
      <c r="P228" s="117">
        <v>354</v>
      </c>
      <c r="Q228" s="69">
        <v>10.78</v>
      </c>
      <c r="R228" s="117">
        <v>329</v>
      </c>
      <c r="S228" s="69">
        <v>10.15</v>
      </c>
      <c r="T228" s="122">
        <v>366</v>
      </c>
      <c r="U228" s="69">
        <v>9.08</v>
      </c>
      <c r="V228" s="117">
        <v>267</v>
      </c>
    </row>
    <row r="229" spans="1:22" ht="12.75">
      <c r="A229" s="69">
        <v>7.78</v>
      </c>
      <c r="B229" s="117">
        <v>268</v>
      </c>
      <c r="C229" s="69">
        <v>8.82</v>
      </c>
      <c r="D229" s="117">
        <v>306</v>
      </c>
      <c r="E229" s="130">
        <v>25041</v>
      </c>
      <c r="F229" s="117">
        <v>386</v>
      </c>
      <c r="G229" s="69">
        <v>9.95</v>
      </c>
      <c r="H229" s="117">
        <v>296</v>
      </c>
      <c r="I229" s="120">
        <v>9.39</v>
      </c>
      <c r="J229" s="117">
        <v>329</v>
      </c>
      <c r="K229" s="120">
        <v>8.88</v>
      </c>
      <c r="L229" s="124">
        <v>351</v>
      </c>
      <c r="M229" s="69">
        <v>11.42</v>
      </c>
      <c r="N229" s="121">
        <v>303</v>
      </c>
      <c r="O229" s="69">
        <v>10.19</v>
      </c>
      <c r="P229" s="117">
        <v>353</v>
      </c>
      <c r="Q229" s="69">
        <v>10.79</v>
      </c>
      <c r="R229" s="117">
        <v>329</v>
      </c>
      <c r="S229" s="69">
        <v>10.16</v>
      </c>
      <c r="T229" s="122">
        <v>366</v>
      </c>
      <c r="U229" s="69">
        <v>9.09</v>
      </c>
      <c r="V229" s="117">
        <v>268</v>
      </c>
    </row>
    <row r="230" spans="1:22" ht="12.75">
      <c r="A230" s="69">
        <v>7.79</v>
      </c>
      <c r="B230" s="117">
        <v>267</v>
      </c>
      <c r="C230" s="69">
        <v>8.83</v>
      </c>
      <c r="D230" s="117">
        <v>305</v>
      </c>
      <c r="E230" s="130">
        <v>25080</v>
      </c>
      <c r="F230" s="117">
        <v>386</v>
      </c>
      <c r="G230" s="69">
        <v>9.96</v>
      </c>
      <c r="H230" s="117">
        <v>296</v>
      </c>
      <c r="I230" s="120">
        <v>9.4</v>
      </c>
      <c r="J230" s="117">
        <v>329</v>
      </c>
      <c r="K230" s="120">
        <v>8.89</v>
      </c>
      <c r="L230" s="124">
        <v>350</v>
      </c>
      <c r="M230" s="69">
        <v>11.44</v>
      </c>
      <c r="N230" s="121">
        <v>303</v>
      </c>
      <c r="O230" s="69">
        <v>10.2</v>
      </c>
      <c r="P230" s="117">
        <v>353</v>
      </c>
      <c r="Q230" s="69">
        <v>10.8</v>
      </c>
      <c r="R230" s="117">
        <v>329</v>
      </c>
      <c r="S230" s="69">
        <v>10.17</v>
      </c>
      <c r="T230" s="122">
        <v>365</v>
      </c>
      <c r="U230" s="69">
        <v>9.11</v>
      </c>
      <c r="V230" s="117">
        <v>268</v>
      </c>
    </row>
    <row r="231" spans="1:22" ht="12.75">
      <c r="A231" s="69">
        <v>7.8</v>
      </c>
      <c r="B231" s="117">
        <v>267</v>
      </c>
      <c r="C231" s="69">
        <v>8.84</v>
      </c>
      <c r="D231" s="117">
        <v>304</v>
      </c>
      <c r="E231" s="130">
        <v>25081</v>
      </c>
      <c r="F231" s="117">
        <v>385</v>
      </c>
      <c r="G231" s="69">
        <v>9.97</v>
      </c>
      <c r="H231" s="117">
        <v>296</v>
      </c>
      <c r="I231" s="120">
        <v>9.41</v>
      </c>
      <c r="J231" s="117">
        <v>328</v>
      </c>
      <c r="K231" s="120">
        <v>8.9</v>
      </c>
      <c r="L231" s="124">
        <v>350</v>
      </c>
      <c r="M231" s="69">
        <v>11.45</v>
      </c>
      <c r="N231" s="121">
        <v>302</v>
      </c>
      <c r="O231" s="69">
        <v>10.21</v>
      </c>
      <c r="P231" s="117">
        <v>352</v>
      </c>
      <c r="Q231" s="69">
        <v>10.81</v>
      </c>
      <c r="R231" s="117">
        <v>328</v>
      </c>
      <c r="S231" s="69">
        <v>10.18</v>
      </c>
      <c r="T231" s="122">
        <v>365</v>
      </c>
      <c r="U231" s="69">
        <v>9.12</v>
      </c>
      <c r="V231" s="117">
        <v>269</v>
      </c>
    </row>
    <row r="232" spans="1:22" ht="12.75">
      <c r="A232" s="69">
        <v>7.81</v>
      </c>
      <c r="B232" s="117">
        <v>266</v>
      </c>
      <c r="C232" s="69">
        <v>8.85</v>
      </c>
      <c r="D232" s="117">
        <v>304</v>
      </c>
      <c r="E232" s="130">
        <v>25110</v>
      </c>
      <c r="F232" s="117">
        <v>385</v>
      </c>
      <c r="G232" s="69">
        <v>9.98</v>
      </c>
      <c r="H232" s="117">
        <v>295</v>
      </c>
      <c r="I232" s="120">
        <v>9.42</v>
      </c>
      <c r="J232" s="117">
        <v>328</v>
      </c>
      <c r="K232" s="120">
        <v>8.91</v>
      </c>
      <c r="L232" s="124">
        <v>350</v>
      </c>
      <c r="M232" s="69">
        <v>11.47</v>
      </c>
      <c r="N232" s="121">
        <v>302</v>
      </c>
      <c r="O232" s="69">
        <v>10.22</v>
      </c>
      <c r="P232" s="117">
        <v>352</v>
      </c>
      <c r="Q232" s="69">
        <v>10.82</v>
      </c>
      <c r="R232" s="117">
        <v>328</v>
      </c>
      <c r="S232" s="69">
        <v>10.19</v>
      </c>
      <c r="T232" s="122">
        <v>364</v>
      </c>
      <c r="U232" s="69">
        <v>9.14</v>
      </c>
      <c r="V232" s="117">
        <v>269</v>
      </c>
    </row>
    <row r="233" spans="1:22" ht="12.75">
      <c r="A233" s="69">
        <v>7.82</v>
      </c>
      <c r="B233" s="117">
        <v>265</v>
      </c>
      <c r="C233" s="69">
        <v>8.86</v>
      </c>
      <c r="D233" s="117">
        <v>303</v>
      </c>
      <c r="E233" s="130">
        <v>25111</v>
      </c>
      <c r="F233" s="117">
        <v>384</v>
      </c>
      <c r="G233" s="69">
        <v>9.99</v>
      </c>
      <c r="H233" s="117">
        <v>295</v>
      </c>
      <c r="I233" s="120">
        <v>9.43</v>
      </c>
      <c r="J233" s="117">
        <v>327</v>
      </c>
      <c r="K233" s="120">
        <v>8.92</v>
      </c>
      <c r="L233" s="124">
        <v>349</v>
      </c>
      <c r="M233" s="69">
        <v>11.48</v>
      </c>
      <c r="N233" s="121">
        <v>301</v>
      </c>
      <c r="O233" s="69">
        <v>10.23</v>
      </c>
      <c r="P233" s="117">
        <v>351</v>
      </c>
      <c r="Q233" s="69">
        <v>10.83</v>
      </c>
      <c r="R233" s="117">
        <v>327</v>
      </c>
      <c r="S233" s="69">
        <v>10.2</v>
      </c>
      <c r="T233" s="122">
        <v>364</v>
      </c>
      <c r="U233" s="69">
        <v>9.15</v>
      </c>
      <c r="V233" s="117">
        <v>270</v>
      </c>
    </row>
    <row r="234" spans="1:22" ht="12.75">
      <c r="A234" s="69">
        <v>7.83</v>
      </c>
      <c r="B234" s="117">
        <v>264</v>
      </c>
      <c r="C234" s="69">
        <v>8.87</v>
      </c>
      <c r="D234" s="117">
        <v>302</v>
      </c>
      <c r="E234" s="130">
        <v>25150</v>
      </c>
      <c r="F234" s="117">
        <v>384</v>
      </c>
      <c r="G234" s="69">
        <v>10</v>
      </c>
      <c r="H234" s="117">
        <v>295</v>
      </c>
      <c r="I234" s="120">
        <v>9.44</v>
      </c>
      <c r="J234" s="117">
        <v>327</v>
      </c>
      <c r="K234" s="120">
        <v>8.93</v>
      </c>
      <c r="L234" s="124">
        <v>349</v>
      </c>
      <c r="M234" s="69">
        <v>11.5</v>
      </c>
      <c r="N234" s="121">
        <v>301</v>
      </c>
      <c r="O234" s="69">
        <v>10.24</v>
      </c>
      <c r="P234" s="117">
        <v>351</v>
      </c>
      <c r="Q234" s="69">
        <v>10.84</v>
      </c>
      <c r="R234" s="117">
        <v>327</v>
      </c>
      <c r="S234" s="69">
        <v>10.21</v>
      </c>
      <c r="T234" s="122">
        <v>363</v>
      </c>
      <c r="U234" s="69">
        <v>9.17</v>
      </c>
      <c r="V234" s="117">
        <v>270</v>
      </c>
    </row>
    <row r="235" spans="1:22" ht="12.75">
      <c r="A235" s="69">
        <v>7.84</v>
      </c>
      <c r="B235" s="117">
        <v>263</v>
      </c>
      <c r="C235" s="69">
        <v>8.88</v>
      </c>
      <c r="D235" s="117">
        <v>302</v>
      </c>
      <c r="E235" s="130">
        <v>25151</v>
      </c>
      <c r="F235" s="117">
        <v>383</v>
      </c>
      <c r="G235" s="69">
        <v>10.01</v>
      </c>
      <c r="H235" s="117">
        <v>294</v>
      </c>
      <c r="I235" s="120">
        <v>9.45</v>
      </c>
      <c r="J235" s="117">
        <v>326</v>
      </c>
      <c r="K235" s="120">
        <v>8.94</v>
      </c>
      <c r="L235" s="124">
        <v>349</v>
      </c>
      <c r="M235" s="69">
        <v>11.51</v>
      </c>
      <c r="N235" s="121">
        <v>300</v>
      </c>
      <c r="O235" s="69">
        <v>10.25</v>
      </c>
      <c r="P235" s="117">
        <v>350</v>
      </c>
      <c r="Q235" s="69">
        <v>10.85</v>
      </c>
      <c r="R235" s="117">
        <v>326</v>
      </c>
      <c r="S235" s="69">
        <v>10.22</v>
      </c>
      <c r="T235" s="122">
        <v>363</v>
      </c>
      <c r="U235" s="69">
        <v>9.18</v>
      </c>
      <c r="V235" s="117">
        <v>271</v>
      </c>
    </row>
    <row r="236" spans="1:22" ht="12.75">
      <c r="A236" s="69">
        <v>7.85</v>
      </c>
      <c r="B236" s="117">
        <v>263</v>
      </c>
      <c r="C236" s="69">
        <v>8.89</v>
      </c>
      <c r="D236" s="117">
        <v>301</v>
      </c>
      <c r="E236" s="130">
        <v>25180</v>
      </c>
      <c r="F236" s="117">
        <v>383</v>
      </c>
      <c r="G236" s="69">
        <v>10.02</v>
      </c>
      <c r="H236" s="117">
        <v>294</v>
      </c>
      <c r="I236" s="120">
        <v>9.46</v>
      </c>
      <c r="J236" s="117">
        <v>326</v>
      </c>
      <c r="K236" s="120">
        <v>8.95</v>
      </c>
      <c r="L236" s="124">
        <v>348</v>
      </c>
      <c r="M236" s="69">
        <v>11.52</v>
      </c>
      <c r="N236" s="121">
        <v>300</v>
      </c>
      <c r="O236" s="69">
        <v>10.26</v>
      </c>
      <c r="P236" s="117">
        <v>350</v>
      </c>
      <c r="Q236" s="69">
        <v>10.86</v>
      </c>
      <c r="R236" s="117">
        <v>326</v>
      </c>
      <c r="S236" s="69">
        <v>10.23</v>
      </c>
      <c r="T236" s="122">
        <v>362</v>
      </c>
      <c r="U236" s="69">
        <v>9.21</v>
      </c>
      <c r="V236" s="117">
        <v>271</v>
      </c>
    </row>
    <row r="237" spans="1:22" ht="12.75">
      <c r="A237" s="69">
        <v>7.86</v>
      </c>
      <c r="B237" s="117">
        <v>262</v>
      </c>
      <c r="C237" s="69">
        <v>8.9</v>
      </c>
      <c r="D237" s="117">
        <v>300</v>
      </c>
      <c r="E237" s="130">
        <v>25181</v>
      </c>
      <c r="F237" s="117">
        <v>382</v>
      </c>
      <c r="G237" s="69">
        <v>10.03</v>
      </c>
      <c r="H237" s="117">
        <v>293</v>
      </c>
      <c r="I237" s="120">
        <v>9.47</v>
      </c>
      <c r="J237" s="117">
        <v>325</v>
      </c>
      <c r="K237" s="120">
        <v>8.96</v>
      </c>
      <c r="L237" s="124">
        <v>348</v>
      </c>
      <c r="M237" s="69">
        <v>11.53</v>
      </c>
      <c r="N237" s="121">
        <v>299</v>
      </c>
      <c r="O237" s="69">
        <v>10.27</v>
      </c>
      <c r="P237" s="117">
        <v>349</v>
      </c>
      <c r="Q237" s="69">
        <v>10.87</v>
      </c>
      <c r="R237" s="117">
        <v>326</v>
      </c>
      <c r="S237" s="69">
        <v>10.24</v>
      </c>
      <c r="T237" s="122">
        <v>362</v>
      </c>
      <c r="U237" s="69">
        <v>9.22</v>
      </c>
      <c r="V237" s="117">
        <v>272</v>
      </c>
    </row>
    <row r="238" spans="1:22" ht="12.75">
      <c r="A238" s="69">
        <v>7.87</v>
      </c>
      <c r="B238" s="117">
        <v>260</v>
      </c>
      <c r="C238" s="69">
        <v>8.91</v>
      </c>
      <c r="D238" s="117">
        <v>299</v>
      </c>
      <c r="E238" s="130">
        <v>25220</v>
      </c>
      <c r="F238" s="117">
        <v>382</v>
      </c>
      <c r="G238" s="69">
        <v>10.04</v>
      </c>
      <c r="H238" s="117">
        <v>293</v>
      </c>
      <c r="I238" s="120">
        <v>9.48</v>
      </c>
      <c r="J238" s="117">
        <v>325</v>
      </c>
      <c r="K238" s="120">
        <v>8.97</v>
      </c>
      <c r="L238" s="124">
        <v>347</v>
      </c>
      <c r="M238" s="69">
        <v>11.54</v>
      </c>
      <c r="N238" s="121">
        <v>299</v>
      </c>
      <c r="O238" s="69">
        <v>10.28</v>
      </c>
      <c r="P238" s="117">
        <v>349</v>
      </c>
      <c r="Q238" s="69">
        <v>10.88</v>
      </c>
      <c r="R238" s="117">
        <v>326</v>
      </c>
      <c r="S238" s="69">
        <v>10.25</v>
      </c>
      <c r="T238" s="122">
        <v>361</v>
      </c>
      <c r="U238" s="69">
        <v>9.24</v>
      </c>
      <c r="V238" s="117">
        <v>272</v>
      </c>
    </row>
    <row r="239" spans="1:22" ht="12.75">
      <c r="A239" s="69">
        <v>7.88</v>
      </c>
      <c r="B239" s="117">
        <v>259</v>
      </c>
      <c r="C239" s="69">
        <v>8.92</v>
      </c>
      <c r="D239" s="117">
        <v>299</v>
      </c>
      <c r="E239" s="130">
        <v>25221</v>
      </c>
      <c r="F239" s="117">
        <v>381</v>
      </c>
      <c r="G239" s="69">
        <v>10.05</v>
      </c>
      <c r="H239" s="117">
        <v>292</v>
      </c>
      <c r="I239" s="120">
        <v>9.49</v>
      </c>
      <c r="J239" s="117">
        <v>324</v>
      </c>
      <c r="K239" s="120">
        <v>8.98</v>
      </c>
      <c r="L239" s="124">
        <v>347</v>
      </c>
      <c r="M239" s="69">
        <v>11.55</v>
      </c>
      <c r="N239" s="121">
        <v>298</v>
      </c>
      <c r="O239" s="69">
        <v>10.29</v>
      </c>
      <c r="P239" s="117">
        <v>348</v>
      </c>
      <c r="Q239" s="69">
        <v>10.89</v>
      </c>
      <c r="R239" s="117">
        <v>325</v>
      </c>
      <c r="S239" s="69">
        <v>10.26</v>
      </c>
      <c r="T239" s="122">
        <v>361</v>
      </c>
      <c r="U239" s="69">
        <v>9.25</v>
      </c>
      <c r="V239" s="117">
        <v>273</v>
      </c>
    </row>
    <row r="240" spans="1:22" ht="12.75">
      <c r="A240" s="69">
        <v>7.89</v>
      </c>
      <c r="B240" s="117">
        <v>258</v>
      </c>
      <c r="C240" s="69">
        <v>8.93</v>
      </c>
      <c r="D240" s="117">
        <v>298</v>
      </c>
      <c r="E240" s="130">
        <v>25250</v>
      </c>
      <c r="F240" s="117">
        <v>381</v>
      </c>
      <c r="G240" s="69">
        <v>10.06</v>
      </c>
      <c r="H240" s="117">
        <v>292</v>
      </c>
      <c r="I240" s="120">
        <v>9.5</v>
      </c>
      <c r="J240" s="117">
        <v>324</v>
      </c>
      <c r="K240" s="120">
        <v>8.99</v>
      </c>
      <c r="L240" s="124">
        <v>346</v>
      </c>
      <c r="M240" s="69">
        <v>11.58</v>
      </c>
      <c r="N240" s="121">
        <v>298</v>
      </c>
      <c r="O240" s="69">
        <v>10.3</v>
      </c>
      <c r="P240" s="117">
        <v>348</v>
      </c>
      <c r="Q240" s="69">
        <v>10.9</v>
      </c>
      <c r="R240" s="117">
        <v>325</v>
      </c>
      <c r="S240" s="69">
        <v>10.27</v>
      </c>
      <c r="T240" s="122">
        <v>360</v>
      </c>
      <c r="U240" s="69">
        <v>9.26</v>
      </c>
      <c r="V240" s="117">
        <v>274</v>
      </c>
    </row>
    <row r="241" spans="1:22" ht="12.75">
      <c r="A241" s="69">
        <v>7.9</v>
      </c>
      <c r="B241" s="117">
        <v>257</v>
      </c>
      <c r="C241" s="69">
        <v>8.94</v>
      </c>
      <c r="D241" s="117">
        <v>297</v>
      </c>
      <c r="E241" s="130">
        <v>25251</v>
      </c>
      <c r="F241" s="117">
        <v>380</v>
      </c>
      <c r="G241" s="69">
        <v>10.07</v>
      </c>
      <c r="H241" s="117">
        <v>292</v>
      </c>
      <c r="I241" s="120">
        <v>9.51</v>
      </c>
      <c r="J241" s="117">
        <v>323</v>
      </c>
      <c r="K241" s="120">
        <v>9</v>
      </c>
      <c r="L241" s="124">
        <v>346</v>
      </c>
      <c r="M241" s="69">
        <v>11.59</v>
      </c>
      <c r="N241" s="121">
        <v>297</v>
      </c>
      <c r="O241" s="69">
        <v>10.31</v>
      </c>
      <c r="P241" s="117">
        <v>347</v>
      </c>
      <c r="Q241" s="69">
        <v>10.91</v>
      </c>
      <c r="R241" s="117">
        <v>325</v>
      </c>
      <c r="S241" s="69">
        <v>10.28</v>
      </c>
      <c r="T241" s="122">
        <v>360</v>
      </c>
      <c r="U241" s="69">
        <v>9.29</v>
      </c>
      <c r="V241" s="117">
        <v>274</v>
      </c>
    </row>
    <row r="242" spans="1:22" ht="12.75">
      <c r="A242" s="69">
        <v>7.91</v>
      </c>
      <c r="B242" s="117">
        <v>256</v>
      </c>
      <c r="C242" s="69">
        <v>8.95</v>
      </c>
      <c r="D242" s="117">
        <v>296</v>
      </c>
      <c r="E242" s="130">
        <v>25290</v>
      </c>
      <c r="F242" s="117">
        <v>380</v>
      </c>
      <c r="G242" s="69">
        <v>10.08</v>
      </c>
      <c r="H242" s="117">
        <v>291</v>
      </c>
      <c r="I242" s="120">
        <v>9.52</v>
      </c>
      <c r="J242" s="117">
        <v>323</v>
      </c>
      <c r="K242" s="120">
        <v>9.01</v>
      </c>
      <c r="L242" s="124">
        <v>346</v>
      </c>
      <c r="M242" s="69">
        <v>11.61</v>
      </c>
      <c r="N242" s="121">
        <v>297</v>
      </c>
      <c r="O242" s="69">
        <v>10.32</v>
      </c>
      <c r="P242" s="117">
        <v>347</v>
      </c>
      <c r="Q242" s="69">
        <v>10.92</v>
      </c>
      <c r="R242" s="117">
        <v>324</v>
      </c>
      <c r="S242" s="69">
        <v>10.29</v>
      </c>
      <c r="T242" s="122">
        <v>359</v>
      </c>
      <c r="U242" s="69">
        <v>9.3</v>
      </c>
      <c r="V242" s="117">
        <v>275</v>
      </c>
    </row>
    <row r="243" spans="1:22" ht="12.75">
      <c r="A243" s="69">
        <v>7.92</v>
      </c>
      <c r="B243" s="117">
        <v>256</v>
      </c>
      <c r="C243" s="69">
        <v>8.96</v>
      </c>
      <c r="D243" s="117">
        <v>295</v>
      </c>
      <c r="E243" s="130">
        <v>25291</v>
      </c>
      <c r="F243" s="117">
        <v>379</v>
      </c>
      <c r="G243" s="69">
        <v>10.09</v>
      </c>
      <c r="H243" s="117">
        <v>291</v>
      </c>
      <c r="I243" s="120">
        <v>9.53</v>
      </c>
      <c r="J243" s="117">
        <v>322</v>
      </c>
      <c r="K243" s="120">
        <v>9.02</v>
      </c>
      <c r="L243" s="124">
        <v>345</v>
      </c>
      <c r="M243" s="69">
        <v>11.62</v>
      </c>
      <c r="N243" s="121">
        <v>296</v>
      </c>
      <c r="O243" s="69">
        <v>10.33</v>
      </c>
      <c r="P243" s="117">
        <v>346</v>
      </c>
      <c r="Q243" s="69">
        <v>10.93</v>
      </c>
      <c r="R243" s="117">
        <v>324</v>
      </c>
      <c r="S243" s="69">
        <v>10.3</v>
      </c>
      <c r="T243" s="122">
        <v>359</v>
      </c>
      <c r="U243" s="69">
        <v>9.32</v>
      </c>
      <c r="V243" s="117">
        <v>275</v>
      </c>
    </row>
    <row r="244" spans="1:22" ht="12.75">
      <c r="A244" s="69">
        <v>7.93</v>
      </c>
      <c r="B244" s="117">
        <v>255</v>
      </c>
      <c r="C244" s="69">
        <v>8.97</v>
      </c>
      <c r="D244" s="117">
        <v>295</v>
      </c>
      <c r="E244" s="130">
        <v>25330</v>
      </c>
      <c r="F244" s="117">
        <v>379</v>
      </c>
      <c r="G244" s="69">
        <v>10.1</v>
      </c>
      <c r="H244" s="117">
        <v>291</v>
      </c>
      <c r="I244" s="120">
        <v>9.54</v>
      </c>
      <c r="J244" s="117">
        <v>322</v>
      </c>
      <c r="K244" s="120">
        <v>9.03</v>
      </c>
      <c r="L244" s="124">
        <v>345</v>
      </c>
      <c r="M244" s="69">
        <v>11.64</v>
      </c>
      <c r="N244" s="121">
        <v>296</v>
      </c>
      <c r="O244" s="69">
        <v>10.34</v>
      </c>
      <c r="P244" s="117">
        <v>346</v>
      </c>
      <c r="Q244" s="69">
        <v>10.94</v>
      </c>
      <c r="R244" s="117">
        <v>324</v>
      </c>
      <c r="S244" s="69">
        <v>10.31</v>
      </c>
      <c r="T244" s="122">
        <v>358</v>
      </c>
      <c r="U244" s="69">
        <v>9.33</v>
      </c>
      <c r="V244" s="117">
        <v>276</v>
      </c>
    </row>
    <row r="245" spans="1:22" ht="12.75">
      <c r="A245" s="69">
        <v>7.94</v>
      </c>
      <c r="B245" s="117">
        <v>254</v>
      </c>
      <c r="C245" s="69">
        <v>8.98</v>
      </c>
      <c r="D245" s="117">
        <v>294</v>
      </c>
      <c r="E245" s="130">
        <v>25331</v>
      </c>
      <c r="F245" s="117">
        <v>378</v>
      </c>
      <c r="G245" s="69">
        <v>10.11</v>
      </c>
      <c r="H245" s="117">
        <v>290</v>
      </c>
      <c r="I245" s="120">
        <v>9.55</v>
      </c>
      <c r="J245" s="117">
        <v>321</v>
      </c>
      <c r="K245" s="120">
        <v>9.04</v>
      </c>
      <c r="L245" s="124">
        <v>345</v>
      </c>
      <c r="M245" s="69">
        <v>11.65</v>
      </c>
      <c r="N245" s="121">
        <v>295</v>
      </c>
      <c r="O245" s="69">
        <v>10.35</v>
      </c>
      <c r="P245" s="117">
        <v>345</v>
      </c>
      <c r="Q245" s="69">
        <v>10.95</v>
      </c>
      <c r="R245" s="117">
        <v>323</v>
      </c>
      <c r="S245" s="69">
        <v>10.32</v>
      </c>
      <c r="T245" s="122">
        <v>358</v>
      </c>
      <c r="U245" s="69">
        <v>9.35</v>
      </c>
      <c r="V245" s="117">
        <v>276</v>
      </c>
    </row>
    <row r="246" spans="1:22" ht="12.75">
      <c r="A246" s="69">
        <v>7.95</v>
      </c>
      <c r="B246" s="117">
        <v>253</v>
      </c>
      <c r="C246" s="69">
        <v>8.99</v>
      </c>
      <c r="D246" s="117">
        <v>293</v>
      </c>
      <c r="E246" s="130">
        <v>25370</v>
      </c>
      <c r="F246" s="117">
        <v>378</v>
      </c>
      <c r="G246" s="69">
        <v>10.12</v>
      </c>
      <c r="H246" s="117">
        <v>290</v>
      </c>
      <c r="I246" s="120">
        <v>9.56</v>
      </c>
      <c r="J246" s="117">
        <v>321</v>
      </c>
      <c r="K246" s="120">
        <v>9.05</v>
      </c>
      <c r="L246" s="124">
        <v>344</v>
      </c>
      <c r="M246" s="69">
        <v>11.67</v>
      </c>
      <c r="N246" s="121">
        <v>295</v>
      </c>
      <c r="O246" s="69">
        <v>10.36</v>
      </c>
      <c r="P246" s="117">
        <v>345</v>
      </c>
      <c r="Q246" s="69">
        <v>10.96</v>
      </c>
      <c r="R246" s="117">
        <v>323</v>
      </c>
      <c r="S246" s="69">
        <v>10.33</v>
      </c>
      <c r="T246" s="122">
        <v>357</v>
      </c>
      <c r="U246" s="69">
        <v>9.36</v>
      </c>
      <c r="V246" s="117">
        <v>277</v>
      </c>
    </row>
    <row r="247" spans="1:22" ht="12.75">
      <c r="A247" s="69">
        <v>7.96</v>
      </c>
      <c r="B247" s="117">
        <v>253</v>
      </c>
      <c r="C247" s="69">
        <v>9</v>
      </c>
      <c r="D247" s="117">
        <v>292</v>
      </c>
      <c r="E247" s="130">
        <v>25371</v>
      </c>
      <c r="F247" s="117">
        <v>377</v>
      </c>
      <c r="G247" s="69">
        <v>10.13</v>
      </c>
      <c r="H247" s="117">
        <v>289</v>
      </c>
      <c r="I247" s="120">
        <v>9.57</v>
      </c>
      <c r="J247" s="117">
        <v>320</v>
      </c>
      <c r="K247" s="120">
        <v>9.06</v>
      </c>
      <c r="L247" s="124">
        <v>344</v>
      </c>
      <c r="M247" s="69">
        <v>11.68</v>
      </c>
      <c r="N247" s="121">
        <v>294</v>
      </c>
      <c r="O247" s="69">
        <v>10.37</v>
      </c>
      <c r="P247" s="117">
        <v>344</v>
      </c>
      <c r="Q247" s="69">
        <v>10.97</v>
      </c>
      <c r="R247" s="117">
        <v>323</v>
      </c>
      <c r="S247" s="69">
        <v>10.34</v>
      </c>
      <c r="T247" s="122">
        <v>357</v>
      </c>
      <c r="U247" s="69">
        <v>9.39</v>
      </c>
      <c r="V247" s="117">
        <v>277</v>
      </c>
    </row>
    <row r="248" spans="1:22" ht="12.75">
      <c r="A248" s="69">
        <v>7.97</v>
      </c>
      <c r="B248" s="117">
        <v>252</v>
      </c>
      <c r="C248" s="69">
        <v>9.01</v>
      </c>
      <c r="D248" s="117">
        <v>291</v>
      </c>
      <c r="E248" s="130">
        <v>25400</v>
      </c>
      <c r="F248" s="117">
        <v>377</v>
      </c>
      <c r="G248" s="69">
        <v>10.14</v>
      </c>
      <c r="H248" s="117">
        <v>289</v>
      </c>
      <c r="I248" s="120">
        <v>9.58</v>
      </c>
      <c r="J248" s="117">
        <v>320</v>
      </c>
      <c r="K248" s="120">
        <v>9.07</v>
      </c>
      <c r="L248" s="124">
        <v>343</v>
      </c>
      <c r="M248" s="69">
        <v>11.71</v>
      </c>
      <c r="N248" s="121">
        <v>294</v>
      </c>
      <c r="O248" s="69">
        <v>10.38</v>
      </c>
      <c r="P248" s="117">
        <v>344</v>
      </c>
      <c r="Q248" s="69">
        <v>10.98</v>
      </c>
      <c r="R248" s="117">
        <v>323</v>
      </c>
      <c r="S248" s="69">
        <v>10.35</v>
      </c>
      <c r="T248" s="122">
        <v>356</v>
      </c>
      <c r="U248" s="69">
        <v>9.4</v>
      </c>
      <c r="V248" s="117">
        <v>278</v>
      </c>
    </row>
    <row r="249" spans="1:22" ht="12.75">
      <c r="A249" s="69">
        <v>7.98</v>
      </c>
      <c r="B249" s="117">
        <v>251</v>
      </c>
      <c r="C249" s="69">
        <v>9.02</v>
      </c>
      <c r="D249" s="117">
        <v>291</v>
      </c>
      <c r="E249" s="130">
        <v>25401</v>
      </c>
      <c r="F249" s="117">
        <v>376</v>
      </c>
      <c r="G249" s="69">
        <v>10.15</v>
      </c>
      <c r="H249" s="117">
        <v>288</v>
      </c>
      <c r="I249" s="120">
        <v>9.59</v>
      </c>
      <c r="J249" s="117">
        <v>319</v>
      </c>
      <c r="K249" s="120">
        <v>9.08</v>
      </c>
      <c r="L249" s="124">
        <v>343</v>
      </c>
      <c r="M249" s="69">
        <v>11.72</v>
      </c>
      <c r="N249" s="121">
        <v>293</v>
      </c>
      <c r="O249" s="69">
        <v>10.39</v>
      </c>
      <c r="P249" s="117">
        <v>343</v>
      </c>
      <c r="Q249" s="69">
        <v>10.99</v>
      </c>
      <c r="R249" s="117">
        <v>322</v>
      </c>
      <c r="S249" s="69">
        <v>10.36</v>
      </c>
      <c r="T249" s="122">
        <v>356</v>
      </c>
      <c r="U249" s="69">
        <v>9.42</v>
      </c>
      <c r="V249" s="117">
        <v>278</v>
      </c>
    </row>
    <row r="250" spans="1:22" ht="12.75">
      <c r="A250" s="69">
        <v>7.99</v>
      </c>
      <c r="B250" s="117">
        <v>250</v>
      </c>
      <c r="C250" s="69">
        <v>9.03</v>
      </c>
      <c r="D250" s="117">
        <v>290</v>
      </c>
      <c r="E250" s="130">
        <v>25440</v>
      </c>
      <c r="F250" s="117">
        <v>376</v>
      </c>
      <c r="G250" s="69">
        <v>10.16</v>
      </c>
      <c r="H250" s="117">
        <v>288</v>
      </c>
      <c r="I250" s="120">
        <v>9.6</v>
      </c>
      <c r="J250" s="117">
        <v>319</v>
      </c>
      <c r="K250" s="120">
        <v>9.09</v>
      </c>
      <c r="L250" s="124">
        <v>342</v>
      </c>
      <c r="M250" s="69">
        <v>11.74</v>
      </c>
      <c r="N250" s="121">
        <v>293</v>
      </c>
      <c r="O250" s="69">
        <v>10.4</v>
      </c>
      <c r="P250" s="117">
        <v>343</v>
      </c>
      <c r="Q250" s="69">
        <v>11</v>
      </c>
      <c r="R250" s="117">
        <v>322</v>
      </c>
      <c r="S250" s="69">
        <v>10.37</v>
      </c>
      <c r="T250" s="122">
        <v>356</v>
      </c>
      <c r="U250" s="69">
        <v>9.43</v>
      </c>
      <c r="V250" s="117">
        <v>279</v>
      </c>
    </row>
    <row r="251" spans="1:22" ht="12.75">
      <c r="A251" s="69">
        <v>8</v>
      </c>
      <c r="B251" s="117">
        <v>249</v>
      </c>
      <c r="C251" s="69">
        <v>9.04</v>
      </c>
      <c r="D251" s="117">
        <v>290</v>
      </c>
      <c r="E251" s="130">
        <v>25441</v>
      </c>
      <c r="F251" s="117">
        <v>375</v>
      </c>
      <c r="G251" s="69">
        <v>10.17</v>
      </c>
      <c r="H251" s="117">
        <v>288</v>
      </c>
      <c r="I251" s="120">
        <v>9.61</v>
      </c>
      <c r="J251" s="117">
        <v>318</v>
      </c>
      <c r="K251" s="120">
        <v>9.1</v>
      </c>
      <c r="L251" s="124">
        <v>342</v>
      </c>
      <c r="M251" s="69">
        <v>11.75</v>
      </c>
      <c r="N251" s="121">
        <v>292</v>
      </c>
      <c r="O251" s="69">
        <v>10.41</v>
      </c>
      <c r="P251" s="117">
        <v>342</v>
      </c>
      <c r="Q251" s="69">
        <v>11.01</v>
      </c>
      <c r="R251" s="117">
        <v>322</v>
      </c>
      <c r="S251" s="69">
        <v>10.38</v>
      </c>
      <c r="T251" s="122">
        <v>355</v>
      </c>
      <c r="U251" s="69">
        <v>9.44</v>
      </c>
      <c r="V251" s="117">
        <v>279</v>
      </c>
    </row>
    <row r="252" spans="1:22" ht="12.75">
      <c r="A252" s="69">
        <v>8.01</v>
      </c>
      <c r="B252" s="117">
        <v>248</v>
      </c>
      <c r="C252" s="69">
        <v>9.05</v>
      </c>
      <c r="D252" s="117">
        <v>289</v>
      </c>
      <c r="E252" s="130">
        <v>25480</v>
      </c>
      <c r="F252" s="117">
        <v>375</v>
      </c>
      <c r="G252" s="69">
        <v>10.18</v>
      </c>
      <c r="H252" s="117">
        <v>287</v>
      </c>
      <c r="I252" s="120">
        <v>9.62</v>
      </c>
      <c r="J252" s="117">
        <v>318</v>
      </c>
      <c r="K252" s="120">
        <v>9.11</v>
      </c>
      <c r="L252" s="124">
        <v>342</v>
      </c>
      <c r="M252" s="69">
        <v>11.77</v>
      </c>
      <c r="N252" s="121">
        <v>292</v>
      </c>
      <c r="O252" s="69">
        <v>10.42</v>
      </c>
      <c r="P252" s="117">
        <v>342</v>
      </c>
      <c r="Q252" s="69">
        <v>11.02</v>
      </c>
      <c r="R252" s="117">
        <v>321</v>
      </c>
      <c r="S252" s="69">
        <v>10.39</v>
      </c>
      <c r="T252" s="122">
        <v>355</v>
      </c>
      <c r="U252" s="69">
        <v>9.45</v>
      </c>
      <c r="V252" s="117">
        <v>280</v>
      </c>
    </row>
    <row r="253" spans="1:22" ht="12.75">
      <c r="A253" s="69">
        <v>8.02</v>
      </c>
      <c r="B253" s="117">
        <v>248</v>
      </c>
      <c r="C253" s="69">
        <v>9.06</v>
      </c>
      <c r="D253" s="117">
        <v>288</v>
      </c>
      <c r="E253" s="130">
        <v>25481</v>
      </c>
      <c r="F253" s="117">
        <v>374</v>
      </c>
      <c r="G253" s="69">
        <v>10.19</v>
      </c>
      <c r="H253" s="117">
        <v>287</v>
      </c>
      <c r="I253" s="120">
        <v>9.63</v>
      </c>
      <c r="J253" s="117">
        <v>317</v>
      </c>
      <c r="K253" s="120">
        <v>9.12</v>
      </c>
      <c r="L253" s="124">
        <v>341</v>
      </c>
      <c r="M253" s="69">
        <v>11.78</v>
      </c>
      <c r="N253" s="121">
        <v>291</v>
      </c>
      <c r="O253" s="69">
        <v>10.43</v>
      </c>
      <c r="P253" s="117">
        <v>341</v>
      </c>
      <c r="Q253" s="69">
        <v>11.03</v>
      </c>
      <c r="R253" s="117">
        <v>321</v>
      </c>
      <c r="S253" s="69">
        <v>10.4</v>
      </c>
      <c r="T253" s="122">
        <v>355</v>
      </c>
      <c r="U253" s="69">
        <v>9.48</v>
      </c>
      <c r="V253" s="117">
        <v>280</v>
      </c>
    </row>
    <row r="254" spans="1:22" ht="12.75">
      <c r="A254" s="69">
        <v>8.03</v>
      </c>
      <c r="B254" s="117">
        <v>247</v>
      </c>
      <c r="C254" s="69">
        <v>9.07</v>
      </c>
      <c r="D254" s="117">
        <v>287</v>
      </c>
      <c r="E254" s="130">
        <v>25510</v>
      </c>
      <c r="F254" s="117">
        <v>374</v>
      </c>
      <c r="G254" s="69">
        <v>10.2</v>
      </c>
      <c r="H254" s="117">
        <v>287</v>
      </c>
      <c r="I254" s="120">
        <v>9.64</v>
      </c>
      <c r="J254" s="117">
        <v>317</v>
      </c>
      <c r="K254" s="120">
        <v>9.13</v>
      </c>
      <c r="L254" s="124">
        <v>341</v>
      </c>
      <c r="M254" s="69">
        <v>11.81</v>
      </c>
      <c r="N254" s="121">
        <v>291</v>
      </c>
      <c r="O254" s="69">
        <v>10.44</v>
      </c>
      <c r="P254" s="117">
        <v>341</v>
      </c>
      <c r="Q254" s="69">
        <v>11.04</v>
      </c>
      <c r="R254" s="117">
        <v>321</v>
      </c>
      <c r="S254" s="69">
        <v>10.41</v>
      </c>
      <c r="T254" s="122">
        <v>354</v>
      </c>
      <c r="U254" s="69">
        <v>9.49</v>
      </c>
      <c r="V254" s="117">
        <v>281</v>
      </c>
    </row>
    <row r="255" spans="1:22" ht="12.75">
      <c r="A255" s="69">
        <v>8.04</v>
      </c>
      <c r="B255" s="117">
        <v>246</v>
      </c>
      <c r="C255" s="69">
        <v>9.08</v>
      </c>
      <c r="D255" s="117">
        <v>286</v>
      </c>
      <c r="E255" s="130">
        <v>25511</v>
      </c>
      <c r="F255" s="117">
        <v>373</v>
      </c>
      <c r="G255" s="69">
        <v>10.21</v>
      </c>
      <c r="H255" s="117">
        <v>286</v>
      </c>
      <c r="I255" s="120">
        <v>9.65</v>
      </c>
      <c r="J255" s="117">
        <v>316</v>
      </c>
      <c r="K255" s="120">
        <v>9.14</v>
      </c>
      <c r="L255" s="124">
        <v>341</v>
      </c>
      <c r="M255" s="69">
        <v>11.82</v>
      </c>
      <c r="N255" s="121">
        <v>290</v>
      </c>
      <c r="O255" s="69">
        <v>10.45</v>
      </c>
      <c r="P255" s="117">
        <v>340</v>
      </c>
      <c r="Q255" s="69">
        <v>11.05</v>
      </c>
      <c r="R255" s="117">
        <v>320</v>
      </c>
      <c r="S255" s="69">
        <v>10.42</v>
      </c>
      <c r="T255" s="122">
        <v>354</v>
      </c>
      <c r="U255" s="69">
        <v>9.51</v>
      </c>
      <c r="V255" s="117">
        <v>281</v>
      </c>
    </row>
    <row r="256" spans="1:22" ht="12.75">
      <c r="A256" s="69">
        <v>8.05</v>
      </c>
      <c r="B256" s="117">
        <v>245</v>
      </c>
      <c r="C256" s="69">
        <v>9.09</v>
      </c>
      <c r="D256" s="117">
        <v>285</v>
      </c>
      <c r="E256" s="130">
        <v>25550</v>
      </c>
      <c r="F256" s="117">
        <v>373</v>
      </c>
      <c r="G256" s="69">
        <v>10.22</v>
      </c>
      <c r="H256" s="117">
        <v>286</v>
      </c>
      <c r="I256" s="120">
        <v>9.66</v>
      </c>
      <c r="J256" s="117">
        <v>316</v>
      </c>
      <c r="K256" s="120">
        <v>9.15</v>
      </c>
      <c r="L256" s="124">
        <v>340</v>
      </c>
      <c r="M256" s="69">
        <v>11.84</v>
      </c>
      <c r="N256" s="121">
        <v>290</v>
      </c>
      <c r="O256" s="69">
        <v>10.46</v>
      </c>
      <c r="P256" s="117">
        <v>340</v>
      </c>
      <c r="Q256" s="69">
        <v>11.06</v>
      </c>
      <c r="R256" s="117">
        <v>320</v>
      </c>
      <c r="S256" s="69">
        <v>10.43</v>
      </c>
      <c r="T256" s="122">
        <v>353</v>
      </c>
      <c r="U256" s="69">
        <v>9.52</v>
      </c>
      <c r="V256" s="117">
        <v>282</v>
      </c>
    </row>
    <row r="257" spans="1:22" ht="12.75">
      <c r="A257" s="69">
        <v>8.06</v>
      </c>
      <c r="B257" s="117">
        <v>244</v>
      </c>
      <c r="C257" s="69">
        <v>9.1</v>
      </c>
      <c r="D257" s="117">
        <v>285</v>
      </c>
      <c r="E257" s="130">
        <v>25551</v>
      </c>
      <c r="F257" s="117">
        <v>372</v>
      </c>
      <c r="G257" s="69">
        <v>10.23</v>
      </c>
      <c r="H257" s="117">
        <v>285</v>
      </c>
      <c r="I257" s="120">
        <v>9.67</v>
      </c>
      <c r="J257" s="117">
        <v>316</v>
      </c>
      <c r="K257" s="120">
        <v>9.16</v>
      </c>
      <c r="L257" s="124">
        <v>340</v>
      </c>
      <c r="M257" s="69">
        <v>11.85</v>
      </c>
      <c r="N257" s="121">
        <v>289</v>
      </c>
      <c r="O257" s="69">
        <v>10.47</v>
      </c>
      <c r="P257" s="117">
        <v>340</v>
      </c>
      <c r="Q257" s="69">
        <v>11.07</v>
      </c>
      <c r="R257" s="117">
        <v>320</v>
      </c>
      <c r="S257" s="69">
        <v>10.44</v>
      </c>
      <c r="T257" s="122">
        <v>353</v>
      </c>
      <c r="U257" s="69">
        <v>9.53</v>
      </c>
      <c r="V257" s="117">
        <v>282</v>
      </c>
    </row>
    <row r="258" spans="1:22" ht="12.75">
      <c r="A258" s="69">
        <v>8.07</v>
      </c>
      <c r="B258" s="117">
        <v>243</v>
      </c>
      <c r="C258" s="69">
        <v>9.11</v>
      </c>
      <c r="D258" s="117">
        <v>284</v>
      </c>
      <c r="E258" s="130">
        <v>25580</v>
      </c>
      <c r="F258" s="117">
        <v>372</v>
      </c>
      <c r="G258" s="69">
        <v>10.24</v>
      </c>
      <c r="H258" s="117">
        <v>285</v>
      </c>
      <c r="I258" s="120">
        <v>9.68</v>
      </c>
      <c r="J258" s="117">
        <v>315</v>
      </c>
      <c r="K258" s="120">
        <v>9.17</v>
      </c>
      <c r="L258" s="124">
        <v>339</v>
      </c>
      <c r="M258" s="69">
        <v>11.87</v>
      </c>
      <c r="N258" s="121">
        <v>289</v>
      </c>
      <c r="O258" s="69">
        <v>10.48</v>
      </c>
      <c r="P258" s="117">
        <v>339</v>
      </c>
      <c r="Q258" s="69">
        <v>11.08</v>
      </c>
      <c r="R258" s="117">
        <v>319</v>
      </c>
      <c r="S258" s="69">
        <v>10.45</v>
      </c>
      <c r="T258" s="122">
        <v>352</v>
      </c>
      <c r="U258" s="69">
        <v>9.54</v>
      </c>
      <c r="V258" s="117">
        <v>283</v>
      </c>
    </row>
    <row r="259" spans="1:22" ht="12.75">
      <c r="A259" s="69">
        <v>8.08</v>
      </c>
      <c r="B259" s="117">
        <v>243</v>
      </c>
      <c r="C259" s="69">
        <v>9.12</v>
      </c>
      <c r="D259" s="117">
        <v>283</v>
      </c>
      <c r="E259" s="130">
        <v>25581</v>
      </c>
      <c r="F259" s="117">
        <v>371</v>
      </c>
      <c r="G259" s="69">
        <v>10.25</v>
      </c>
      <c r="H259" s="117">
        <v>284</v>
      </c>
      <c r="I259" s="120">
        <v>9.69</v>
      </c>
      <c r="J259" s="117">
        <v>315</v>
      </c>
      <c r="K259" s="120">
        <v>9.18</v>
      </c>
      <c r="L259" s="124">
        <v>339</v>
      </c>
      <c r="M259" s="69">
        <v>11.88</v>
      </c>
      <c r="N259" s="121">
        <v>288</v>
      </c>
      <c r="O259" s="69">
        <v>10.49</v>
      </c>
      <c r="P259" s="117">
        <v>339</v>
      </c>
      <c r="Q259" s="69">
        <v>11.09</v>
      </c>
      <c r="R259" s="117">
        <v>319</v>
      </c>
      <c r="S259" s="69">
        <v>10.46</v>
      </c>
      <c r="T259" s="122">
        <v>352</v>
      </c>
      <c r="U259" s="69">
        <v>9.57</v>
      </c>
      <c r="V259" s="117">
        <v>283</v>
      </c>
    </row>
    <row r="260" spans="1:22" ht="12.75">
      <c r="A260" s="69">
        <v>8.09</v>
      </c>
      <c r="B260" s="117">
        <v>242</v>
      </c>
      <c r="C260" s="69">
        <v>9.13</v>
      </c>
      <c r="D260" s="117">
        <v>282</v>
      </c>
      <c r="E260" s="130">
        <v>25620</v>
      </c>
      <c r="F260" s="117">
        <v>371</v>
      </c>
      <c r="G260" s="69">
        <v>10.26</v>
      </c>
      <c r="H260" s="117">
        <v>284</v>
      </c>
      <c r="I260" s="120">
        <v>9.7</v>
      </c>
      <c r="J260" s="117">
        <v>314</v>
      </c>
      <c r="K260" s="120">
        <v>9.19</v>
      </c>
      <c r="L260" s="124">
        <v>338</v>
      </c>
      <c r="M260" s="69">
        <v>11.91</v>
      </c>
      <c r="N260" s="121">
        <v>288</v>
      </c>
      <c r="O260" s="69">
        <v>10.5</v>
      </c>
      <c r="P260" s="117">
        <v>339</v>
      </c>
      <c r="Q260" s="69">
        <v>11.1</v>
      </c>
      <c r="R260" s="117">
        <v>319</v>
      </c>
      <c r="S260" s="69">
        <v>10.47</v>
      </c>
      <c r="T260" s="122">
        <v>352</v>
      </c>
      <c r="U260" s="69">
        <v>9.58</v>
      </c>
      <c r="V260" s="117">
        <v>284</v>
      </c>
    </row>
    <row r="261" spans="1:22" ht="12.75">
      <c r="A261" s="69">
        <v>8.1</v>
      </c>
      <c r="B261" s="117">
        <v>241</v>
      </c>
      <c r="C261" s="69">
        <v>9.14</v>
      </c>
      <c r="D261" s="117">
        <v>282</v>
      </c>
      <c r="E261" s="130">
        <v>25621</v>
      </c>
      <c r="F261" s="117">
        <v>370</v>
      </c>
      <c r="G261" s="69">
        <v>10.27</v>
      </c>
      <c r="H261" s="117">
        <v>284</v>
      </c>
      <c r="I261" s="120">
        <v>9.71</v>
      </c>
      <c r="J261" s="117">
        <v>314</v>
      </c>
      <c r="K261" s="120">
        <v>9.2</v>
      </c>
      <c r="L261" s="124">
        <v>338</v>
      </c>
      <c r="M261" s="69">
        <v>11.92</v>
      </c>
      <c r="N261" s="121">
        <v>287</v>
      </c>
      <c r="O261" s="69">
        <v>10.51</v>
      </c>
      <c r="P261" s="117">
        <v>338</v>
      </c>
      <c r="Q261" s="69">
        <v>11.11</v>
      </c>
      <c r="R261" s="117">
        <v>318</v>
      </c>
      <c r="S261" s="69">
        <v>10.48</v>
      </c>
      <c r="T261" s="122">
        <v>351</v>
      </c>
      <c r="U261" s="69">
        <v>9.59</v>
      </c>
      <c r="V261" s="117">
        <v>284</v>
      </c>
    </row>
    <row r="262" spans="1:22" ht="12.75">
      <c r="A262" s="69">
        <v>8.11</v>
      </c>
      <c r="B262" s="117">
        <v>240</v>
      </c>
      <c r="C262" s="69">
        <v>9.15</v>
      </c>
      <c r="D262" s="117">
        <v>281</v>
      </c>
      <c r="E262" s="130">
        <v>25660</v>
      </c>
      <c r="F262" s="117">
        <v>370</v>
      </c>
      <c r="G262" s="69">
        <v>10.28</v>
      </c>
      <c r="H262" s="117">
        <v>283</v>
      </c>
      <c r="I262" s="120">
        <v>9.72</v>
      </c>
      <c r="J262" s="117">
        <v>313</v>
      </c>
      <c r="K262" s="120">
        <v>9.21</v>
      </c>
      <c r="L262" s="124">
        <v>338</v>
      </c>
      <c r="M262" s="69">
        <v>11.94</v>
      </c>
      <c r="N262" s="121">
        <v>287</v>
      </c>
      <c r="O262" s="69">
        <v>10.52</v>
      </c>
      <c r="P262" s="117">
        <v>338</v>
      </c>
      <c r="Q262" s="69">
        <v>11.12</v>
      </c>
      <c r="R262" s="117">
        <v>318</v>
      </c>
      <c r="S262" s="69">
        <v>10.49</v>
      </c>
      <c r="T262" s="122">
        <v>351</v>
      </c>
      <c r="U262" s="69">
        <v>9.6</v>
      </c>
      <c r="V262" s="117">
        <v>285</v>
      </c>
    </row>
    <row r="263" spans="1:22" ht="12.75">
      <c r="A263" s="69">
        <v>8.12</v>
      </c>
      <c r="B263" s="117">
        <v>239</v>
      </c>
      <c r="C263" s="69">
        <v>9.16</v>
      </c>
      <c r="D263" s="117">
        <v>281</v>
      </c>
      <c r="E263" s="130">
        <v>25661</v>
      </c>
      <c r="F263" s="117">
        <v>369</v>
      </c>
      <c r="G263" s="69">
        <v>10.29</v>
      </c>
      <c r="H263" s="117">
        <v>283</v>
      </c>
      <c r="I263" s="120">
        <v>9.73</v>
      </c>
      <c r="J263" s="117">
        <v>313</v>
      </c>
      <c r="K263" s="120">
        <v>9.22</v>
      </c>
      <c r="L263" s="124">
        <v>337</v>
      </c>
      <c r="M263" s="69">
        <v>11.95</v>
      </c>
      <c r="N263" s="121">
        <v>286</v>
      </c>
      <c r="O263" s="69">
        <v>10.53</v>
      </c>
      <c r="P263" s="117">
        <v>337</v>
      </c>
      <c r="Q263" s="69">
        <v>11.13</v>
      </c>
      <c r="R263" s="117">
        <v>317</v>
      </c>
      <c r="S263" s="69">
        <v>10.5</v>
      </c>
      <c r="T263" s="122">
        <v>351</v>
      </c>
      <c r="U263" s="69">
        <v>9.62</v>
      </c>
      <c r="V263" s="117">
        <v>285</v>
      </c>
    </row>
    <row r="264" spans="1:22" ht="12.75">
      <c r="A264" s="69">
        <v>8.13</v>
      </c>
      <c r="B264" s="117">
        <v>238</v>
      </c>
      <c r="C264" s="69">
        <v>9.17</v>
      </c>
      <c r="D264" s="117">
        <v>280</v>
      </c>
      <c r="E264" s="130">
        <v>25690</v>
      </c>
      <c r="F264" s="117">
        <v>369</v>
      </c>
      <c r="G264" s="69">
        <v>10.3</v>
      </c>
      <c r="H264" s="117">
        <v>283</v>
      </c>
      <c r="I264" s="120">
        <v>9.74</v>
      </c>
      <c r="J264" s="117">
        <v>313</v>
      </c>
      <c r="K264" s="120">
        <v>9.23</v>
      </c>
      <c r="L264" s="124">
        <v>337</v>
      </c>
      <c r="M264" s="69">
        <v>11.97</v>
      </c>
      <c r="N264" s="121">
        <v>286</v>
      </c>
      <c r="O264" s="69">
        <v>10.54</v>
      </c>
      <c r="P264" s="117">
        <v>337</v>
      </c>
      <c r="Q264" s="69">
        <v>11.14</v>
      </c>
      <c r="R264" s="117">
        <v>317</v>
      </c>
      <c r="S264" s="69">
        <v>10.51</v>
      </c>
      <c r="T264" s="122">
        <v>350</v>
      </c>
      <c r="U264" s="69">
        <v>9.63</v>
      </c>
      <c r="V264" s="117">
        <v>286</v>
      </c>
    </row>
    <row r="265" spans="1:22" ht="12.75">
      <c r="A265" s="69">
        <v>8.14</v>
      </c>
      <c r="B265" s="117">
        <v>237</v>
      </c>
      <c r="C265" s="69">
        <v>9.18</v>
      </c>
      <c r="D265" s="117">
        <v>280</v>
      </c>
      <c r="E265" s="130">
        <v>25691</v>
      </c>
      <c r="F265" s="117">
        <v>368</v>
      </c>
      <c r="G265" s="69">
        <v>10.31</v>
      </c>
      <c r="H265" s="117">
        <v>282</v>
      </c>
      <c r="I265" s="120">
        <v>9.75</v>
      </c>
      <c r="J265" s="117">
        <v>312</v>
      </c>
      <c r="K265" s="120">
        <v>9.24</v>
      </c>
      <c r="L265" s="124">
        <v>337</v>
      </c>
      <c r="M265" s="69">
        <v>11.98</v>
      </c>
      <c r="N265" s="121">
        <v>285</v>
      </c>
      <c r="O265" s="69">
        <v>10.55</v>
      </c>
      <c r="P265" s="117">
        <v>336</v>
      </c>
      <c r="Q265" s="69">
        <v>11.15</v>
      </c>
      <c r="R265" s="117">
        <v>316</v>
      </c>
      <c r="S265" s="69">
        <v>10.52</v>
      </c>
      <c r="T265" s="122">
        <v>350</v>
      </c>
      <c r="U265" s="69">
        <v>9.66</v>
      </c>
      <c r="V265" s="117">
        <v>286</v>
      </c>
    </row>
    <row r="266" spans="1:22" ht="12.75">
      <c r="A266" s="69">
        <v>8.15</v>
      </c>
      <c r="B266" s="117">
        <v>237</v>
      </c>
      <c r="C266" s="69">
        <v>9.19</v>
      </c>
      <c r="D266" s="117">
        <v>279</v>
      </c>
      <c r="E266" s="130">
        <v>25730</v>
      </c>
      <c r="F266" s="117">
        <v>368</v>
      </c>
      <c r="G266" s="69">
        <v>10.32</v>
      </c>
      <c r="H266" s="117">
        <v>282</v>
      </c>
      <c r="I266" s="120">
        <v>9.76</v>
      </c>
      <c r="J266" s="117">
        <v>312</v>
      </c>
      <c r="K266" s="120">
        <v>9.25</v>
      </c>
      <c r="L266" s="124">
        <v>336</v>
      </c>
      <c r="M266" s="69">
        <v>12.01</v>
      </c>
      <c r="N266" s="121">
        <v>285</v>
      </c>
      <c r="O266" s="69">
        <v>10.56</v>
      </c>
      <c r="P266" s="117">
        <v>336</v>
      </c>
      <c r="Q266" s="69">
        <v>11.16</v>
      </c>
      <c r="R266" s="117">
        <v>316</v>
      </c>
      <c r="S266" s="69">
        <v>10.53</v>
      </c>
      <c r="T266" s="122">
        <v>349</v>
      </c>
      <c r="U266" s="69">
        <v>9.67</v>
      </c>
      <c r="V266" s="117">
        <v>287</v>
      </c>
    </row>
    <row r="267" spans="1:22" ht="12.75">
      <c r="A267" s="69">
        <v>8.16</v>
      </c>
      <c r="B267" s="117">
        <v>236</v>
      </c>
      <c r="C267" s="69">
        <v>9.2</v>
      </c>
      <c r="D267" s="117">
        <v>279</v>
      </c>
      <c r="E267" s="130">
        <v>25731</v>
      </c>
      <c r="F267" s="117">
        <v>367</v>
      </c>
      <c r="G267" s="69">
        <v>10.33</v>
      </c>
      <c r="H267" s="117">
        <v>281</v>
      </c>
      <c r="I267" s="120">
        <v>9.77</v>
      </c>
      <c r="J267" s="117">
        <v>311</v>
      </c>
      <c r="K267" s="120">
        <v>9.26</v>
      </c>
      <c r="L267" s="124">
        <v>336</v>
      </c>
      <c r="M267" s="69">
        <v>12.02</v>
      </c>
      <c r="N267" s="121">
        <v>284</v>
      </c>
      <c r="O267" s="69">
        <v>10.57</v>
      </c>
      <c r="P267" s="117">
        <v>336</v>
      </c>
      <c r="Q267" s="69">
        <v>11.17</v>
      </c>
      <c r="R267" s="117">
        <v>316</v>
      </c>
      <c r="S267" s="69">
        <v>10.54</v>
      </c>
      <c r="T267" s="122">
        <v>349</v>
      </c>
      <c r="U267" s="69">
        <v>9.69</v>
      </c>
      <c r="V267" s="117">
        <v>287</v>
      </c>
    </row>
    <row r="268" spans="1:22" ht="12.75">
      <c r="A268" s="69">
        <v>8.17</v>
      </c>
      <c r="B268" s="117">
        <v>235</v>
      </c>
      <c r="C268" s="69">
        <v>9.21</v>
      </c>
      <c r="D268" s="117">
        <v>278</v>
      </c>
      <c r="E268" s="130">
        <v>25770</v>
      </c>
      <c r="F268" s="117">
        <v>367</v>
      </c>
      <c r="G268" s="69">
        <v>10.34</v>
      </c>
      <c r="H268" s="117">
        <v>281</v>
      </c>
      <c r="I268" s="120">
        <v>9.78</v>
      </c>
      <c r="J268" s="117">
        <v>311</v>
      </c>
      <c r="K268" s="120">
        <v>9.27</v>
      </c>
      <c r="L268" s="124">
        <v>335</v>
      </c>
      <c r="M268" s="69">
        <v>12.04</v>
      </c>
      <c r="N268" s="121">
        <v>284</v>
      </c>
      <c r="O268" s="69">
        <v>10.58</v>
      </c>
      <c r="P268" s="117">
        <v>335</v>
      </c>
      <c r="Q268" s="69">
        <v>11.18</v>
      </c>
      <c r="R268" s="117">
        <v>316</v>
      </c>
      <c r="S268" s="69">
        <v>10.55</v>
      </c>
      <c r="T268" s="122">
        <v>348</v>
      </c>
      <c r="U268" s="69">
        <v>9.7</v>
      </c>
      <c r="V268" s="117">
        <v>288</v>
      </c>
    </row>
    <row r="269" spans="1:22" ht="12.75">
      <c r="A269" s="69">
        <v>8.18</v>
      </c>
      <c r="B269" s="117">
        <v>234</v>
      </c>
      <c r="C269" s="69">
        <v>9.22</v>
      </c>
      <c r="D269" s="117">
        <v>278</v>
      </c>
      <c r="E269" s="130">
        <v>25771</v>
      </c>
      <c r="F269" s="117">
        <v>366</v>
      </c>
      <c r="G269" s="69">
        <v>10.35</v>
      </c>
      <c r="H269" s="117">
        <v>280</v>
      </c>
      <c r="I269" s="120">
        <v>9.79</v>
      </c>
      <c r="J269" s="117">
        <v>310</v>
      </c>
      <c r="K269" s="120">
        <v>9.28</v>
      </c>
      <c r="L269" s="124">
        <v>335</v>
      </c>
      <c r="M269" s="69">
        <v>12.05</v>
      </c>
      <c r="N269" s="121">
        <v>283</v>
      </c>
      <c r="O269" s="69">
        <v>10.59</v>
      </c>
      <c r="P269" s="117">
        <v>335</v>
      </c>
      <c r="Q269" s="69">
        <v>11.19</v>
      </c>
      <c r="R269" s="117">
        <v>315</v>
      </c>
      <c r="S269" s="69">
        <v>10.56</v>
      </c>
      <c r="T269" s="122">
        <v>348</v>
      </c>
      <c r="U269" s="69">
        <v>9.72</v>
      </c>
      <c r="V269" s="117">
        <v>288</v>
      </c>
    </row>
    <row r="270" spans="1:22" ht="12.75">
      <c r="A270" s="69">
        <v>8.19</v>
      </c>
      <c r="B270" s="117">
        <v>233</v>
      </c>
      <c r="C270" s="69">
        <v>9.23</v>
      </c>
      <c r="D270" s="117">
        <v>277</v>
      </c>
      <c r="E270" s="130">
        <v>25800</v>
      </c>
      <c r="F270" s="117">
        <v>366</v>
      </c>
      <c r="G270" s="69">
        <v>10.36</v>
      </c>
      <c r="H270" s="117">
        <v>280</v>
      </c>
      <c r="I270" s="120">
        <v>9.8</v>
      </c>
      <c r="J270" s="117">
        <v>310</v>
      </c>
      <c r="K270" s="120">
        <v>9.29</v>
      </c>
      <c r="L270" s="124">
        <v>334</v>
      </c>
      <c r="M270" s="69">
        <v>12.07</v>
      </c>
      <c r="N270" s="121">
        <v>283</v>
      </c>
      <c r="O270" s="69">
        <v>10.6</v>
      </c>
      <c r="P270" s="117">
        <v>335</v>
      </c>
      <c r="Q270" s="69">
        <v>11.2</v>
      </c>
      <c r="R270" s="117">
        <v>315</v>
      </c>
      <c r="S270" s="69">
        <v>10.57</v>
      </c>
      <c r="T270" s="122">
        <v>348</v>
      </c>
      <c r="U270" s="69">
        <v>9.73</v>
      </c>
      <c r="V270" s="117">
        <v>289</v>
      </c>
    </row>
    <row r="271" spans="1:22" ht="12.75">
      <c r="A271" s="69">
        <v>8.2</v>
      </c>
      <c r="B271" s="117">
        <v>233</v>
      </c>
      <c r="C271" s="69">
        <v>9.24</v>
      </c>
      <c r="D271" s="117">
        <v>276</v>
      </c>
      <c r="E271" s="130">
        <v>25801</v>
      </c>
      <c r="F271" s="117">
        <v>365</v>
      </c>
      <c r="G271" s="69">
        <v>10.37</v>
      </c>
      <c r="H271" s="117">
        <v>280</v>
      </c>
      <c r="I271" s="120">
        <v>9.81</v>
      </c>
      <c r="J271" s="117">
        <v>309</v>
      </c>
      <c r="K271" s="120">
        <v>9.3</v>
      </c>
      <c r="L271" s="124">
        <v>334</v>
      </c>
      <c r="M271" s="69">
        <v>12.08</v>
      </c>
      <c r="N271" s="121">
        <v>282</v>
      </c>
      <c r="O271" s="69">
        <v>10.61</v>
      </c>
      <c r="P271" s="117">
        <v>334</v>
      </c>
      <c r="Q271" s="69">
        <v>11.21</v>
      </c>
      <c r="R271" s="117">
        <v>315</v>
      </c>
      <c r="S271" s="69">
        <v>10.58</v>
      </c>
      <c r="T271" s="122">
        <v>347</v>
      </c>
      <c r="U271" s="69">
        <v>9.75</v>
      </c>
      <c r="V271" s="117">
        <v>289</v>
      </c>
    </row>
    <row r="272" spans="1:22" ht="12.75">
      <c r="A272" s="69">
        <v>8.21</v>
      </c>
      <c r="B272" s="117">
        <v>232</v>
      </c>
      <c r="C272" s="69">
        <v>9.25</v>
      </c>
      <c r="D272" s="117">
        <v>275</v>
      </c>
      <c r="E272" s="130">
        <v>25840</v>
      </c>
      <c r="F272" s="117">
        <v>365</v>
      </c>
      <c r="G272" s="69">
        <v>10.38</v>
      </c>
      <c r="H272" s="117">
        <v>279</v>
      </c>
      <c r="I272" s="120">
        <v>9.82</v>
      </c>
      <c r="J272" s="117">
        <v>309</v>
      </c>
      <c r="K272" s="120">
        <v>9.31</v>
      </c>
      <c r="L272" s="124">
        <v>334</v>
      </c>
      <c r="M272" s="69">
        <v>12.11</v>
      </c>
      <c r="N272" s="121">
        <v>282</v>
      </c>
      <c r="O272" s="69">
        <v>10.62</v>
      </c>
      <c r="P272" s="117">
        <v>334</v>
      </c>
      <c r="Q272" s="69">
        <v>11.22</v>
      </c>
      <c r="R272" s="117">
        <v>314</v>
      </c>
      <c r="S272" s="69">
        <v>10.59</v>
      </c>
      <c r="T272" s="122">
        <v>347</v>
      </c>
      <c r="U272" s="69">
        <v>9.76</v>
      </c>
      <c r="V272" s="117">
        <v>290</v>
      </c>
    </row>
    <row r="273" spans="1:22" ht="12.75">
      <c r="A273" s="69">
        <v>8.22</v>
      </c>
      <c r="B273" s="117">
        <v>231</v>
      </c>
      <c r="C273" s="69">
        <v>9.26</v>
      </c>
      <c r="D273" s="117">
        <v>274</v>
      </c>
      <c r="E273" s="130">
        <v>25841</v>
      </c>
      <c r="F273" s="117">
        <v>364</v>
      </c>
      <c r="G273" s="69">
        <v>10.39</v>
      </c>
      <c r="H273" s="117">
        <v>279</v>
      </c>
      <c r="I273" s="120">
        <v>9.83</v>
      </c>
      <c r="J273" s="117">
        <v>308</v>
      </c>
      <c r="K273" s="120">
        <v>9.32</v>
      </c>
      <c r="L273" s="124">
        <v>333</v>
      </c>
      <c r="M273" s="69">
        <v>12.12</v>
      </c>
      <c r="N273" s="121">
        <v>281</v>
      </c>
      <c r="O273" s="69">
        <v>10.63</v>
      </c>
      <c r="P273" s="117">
        <v>333</v>
      </c>
      <c r="Q273" s="69">
        <v>11.23</v>
      </c>
      <c r="R273" s="117">
        <v>314</v>
      </c>
      <c r="S273" s="69">
        <v>10.6</v>
      </c>
      <c r="T273" s="122">
        <v>347</v>
      </c>
      <c r="U273" s="69">
        <v>9.78</v>
      </c>
      <c r="V273" s="117">
        <v>290</v>
      </c>
    </row>
    <row r="274" spans="1:22" ht="12.75">
      <c r="A274" s="69">
        <v>8.23</v>
      </c>
      <c r="B274" s="117">
        <v>230</v>
      </c>
      <c r="C274" s="69">
        <v>9.27</v>
      </c>
      <c r="D274" s="117">
        <v>274</v>
      </c>
      <c r="E274" s="130">
        <v>25880</v>
      </c>
      <c r="F274" s="117">
        <v>364</v>
      </c>
      <c r="G274" s="69">
        <v>10.4</v>
      </c>
      <c r="H274" s="117">
        <v>279</v>
      </c>
      <c r="I274" s="120">
        <v>9.84</v>
      </c>
      <c r="J274" s="117">
        <v>308</v>
      </c>
      <c r="K274" s="120">
        <v>9.33</v>
      </c>
      <c r="L274" s="124">
        <v>333</v>
      </c>
      <c r="M274" s="69">
        <v>12.14</v>
      </c>
      <c r="N274" s="121">
        <v>281</v>
      </c>
      <c r="O274" s="69">
        <v>10.64</v>
      </c>
      <c r="P274" s="117">
        <v>333</v>
      </c>
      <c r="Q274" s="69">
        <v>11.24</v>
      </c>
      <c r="R274" s="117">
        <v>314</v>
      </c>
      <c r="S274" s="69">
        <v>10.61</v>
      </c>
      <c r="T274" s="122">
        <v>346</v>
      </c>
      <c r="U274" s="69">
        <v>9.79</v>
      </c>
      <c r="V274" s="117">
        <v>291</v>
      </c>
    </row>
    <row r="275" spans="1:22" ht="12.75">
      <c r="A275" s="69">
        <v>8.24</v>
      </c>
      <c r="B275" s="117">
        <v>230</v>
      </c>
      <c r="C275" s="69">
        <v>9.28</v>
      </c>
      <c r="D275" s="117">
        <v>273</v>
      </c>
      <c r="E275" s="130">
        <v>25891</v>
      </c>
      <c r="F275" s="117">
        <v>363</v>
      </c>
      <c r="G275" s="69">
        <v>10.41</v>
      </c>
      <c r="H275" s="117">
        <v>278</v>
      </c>
      <c r="I275" s="120">
        <v>9.85</v>
      </c>
      <c r="J275" s="117">
        <v>307</v>
      </c>
      <c r="K275" s="120">
        <v>9.34</v>
      </c>
      <c r="L275" s="124">
        <v>333</v>
      </c>
      <c r="M275" s="69">
        <v>12.15</v>
      </c>
      <c r="N275" s="121">
        <v>280</v>
      </c>
      <c r="O275" s="69">
        <v>10.65</v>
      </c>
      <c r="P275" s="117">
        <v>332</v>
      </c>
      <c r="Q275" s="69">
        <v>11.25</v>
      </c>
      <c r="R275" s="117">
        <v>313</v>
      </c>
      <c r="S275" s="69">
        <v>10.62</v>
      </c>
      <c r="T275" s="122">
        <v>346</v>
      </c>
      <c r="U275" s="69">
        <v>9.81</v>
      </c>
      <c r="V275" s="117">
        <v>291</v>
      </c>
    </row>
    <row r="276" spans="1:22" ht="12.75">
      <c r="A276" s="69">
        <v>8.25</v>
      </c>
      <c r="B276" s="117">
        <v>229</v>
      </c>
      <c r="C276" s="69">
        <v>9.29</v>
      </c>
      <c r="D276" s="117">
        <v>272</v>
      </c>
      <c r="E276" s="130">
        <v>25910</v>
      </c>
      <c r="F276" s="117">
        <v>363</v>
      </c>
      <c r="G276" s="69">
        <v>10.42</v>
      </c>
      <c r="H276" s="117">
        <v>278</v>
      </c>
      <c r="I276" s="120">
        <v>9.86</v>
      </c>
      <c r="J276" s="117">
        <v>307</v>
      </c>
      <c r="K276" s="120">
        <v>9.35</v>
      </c>
      <c r="L276" s="124">
        <v>332</v>
      </c>
      <c r="M276" s="69">
        <v>12.17</v>
      </c>
      <c r="N276" s="121">
        <v>280</v>
      </c>
      <c r="O276" s="69">
        <v>10.66</v>
      </c>
      <c r="P276" s="117">
        <v>332</v>
      </c>
      <c r="Q276" s="69">
        <v>11.26</v>
      </c>
      <c r="R276" s="117">
        <v>313</v>
      </c>
      <c r="S276" s="69">
        <v>10.63</v>
      </c>
      <c r="T276" s="122">
        <v>345</v>
      </c>
      <c r="U276" s="69">
        <v>9.82</v>
      </c>
      <c r="V276" s="117">
        <v>292</v>
      </c>
    </row>
    <row r="277" spans="1:22" ht="12.75">
      <c r="A277" s="69">
        <v>8.26</v>
      </c>
      <c r="B277" s="117">
        <v>228</v>
      </c>
      <c r="C277" s="69">
        <v>9.3</v>
      </c>
      <c r="D277" s="117">
        <v>272</v>
      </c>
      <c r="E277" s="130">
        <v>25911</v>
      </c>
      <c r="F277" s="117">
        <v>362</v>
      </c>
      <c r="G277" s="69">
        <v>10.43</v>
      </c>
      <c r="H277" s="117">
        <v>277</v>
      </c>
      <c r="I277" s="120">
        <v>9.87</v>
      </c>
      <c r="J277" s="117">
        <v>306</v>
      </c>
      <c r="K277" s="120">
        <v>9.36</v>
      </c>
      <c r="L277" s="124">
        <v>332</v>
      </c>
      <c r="M277" s="69">
        <v>12.18</v>
      </c>
      <c r="N277" s="121">
        <v>279</v>
      </c>
      <c r="O277" s="69">
        <v>10.67</v>
      </c>
      <c r="P277" s="117">
        <v>332</v>
      </c>
      <c r="Q277" s="69">
        <v>11.27</v>
      </c>
      <c r="R277" s="117">
        <v>313</v>
      </c>
      <c r="S277" s="69">
        <v>10.64</v>
      </c>
      <c r="T277" s="122">
        <v>345</v>
      </c>
      <c r="U277" s="69">
        <v>9.85</v>
      </c>
      <c r="V277" s="117">
        <v>292</v>
      </c>
    </row>
    <row r="278" spans="1:22" ht="12.75">
      <c r="A278" s="69">
        <v>8.27</v>
      </c>
      <c r="B278" s="117">
        <v>228</v>
      </c>
      <c r="C278" s="69">
        <v>9.31</v>
      </c>
      <c r="D278" s="117">
        <v>271</v>
      </c>
      <c r="E278" s="130">
        <v>25950</v>
      </c>
      <c r="F278" s="117">
        <v>362</v>
      </c>
      <c r="G278" s="69">
        <v>10.44</v>
      </c>
      <c r="H278" s="117">
        <v>277</v>
      </c>
      <c r="I278" s="120">
        <v>9.88</v>
      </c>
      <c r="J278" s="117">
        <v>306</v>
      </c>
      <c r="K278" s="120">
        <v>9.37</v>
      </c>
      <c r="L278" s="124">
        <v>331</v>
      </c>
      <c r="M278" s="69">
        <v>12.21</v>
      </c>
      <c r="N278" s="121">
        <v>279</v>
      </c>
      <c r="O278" s="69">
        <v>10.68</v>
      </c>
      <c r="P278" s="117">
        <v>331</v>
      </c>
      <c r="Q278" s="69">
        <v>11.28</v>
      </c>
      <c r="R278" s="117">
        <v>312</v>
      </c>
      <c r="S278" s="69">
        <v>10.65</v>
      </c>
      <c r="T278" s="122">
        <v>344</v>
      </c>
      <c r="U278" s="69">
        <v>9.86</v>
      </c>
      <c r="V278" s="117">
        <v>293</v>
      </c>
    </row>
    <row r="279" spans="1:22" ht="12.75">
      <c r="A279" s="69">
        <v>8.28</v>
      </c>
      <c r="B279" s="117">
        <v>227</v>
      </c>
      <c r="C279" s="69">
        <v>9.32</v>
      </c>
      <c r="D279" s="117">
        <v>270</v>
      </c>
      <c r="E279" s="130">
        <v>25951</v>
      </c>
      <c r="F279" s="117">
        <v>361</v>
      </c>
      <c r="G279" s="69">
        <v>10.45</v>
      </c>
      <c r="H279" s="117">
        <v>276</v>
      </c>
      <c r="I279" s="120">
        <v>9.89</v>
      </c>
      <c r="J279" s="117">
        <v>305</v>
      </c>
      <c r="K279" s="120">
        <v>9.38</v>
      </c>
      <c r="L279" s="124">
        <v>331</v>
      </c>
      <c r="M279" s="69">
        <v>12.22</v>
      </c>
      <c r="N279" s="121">
        <v>278</v>
      </c>
      <c r="O279" s="69">
        <v>10.69</v>
      </c>
      <c r="P279" s="117">
        <v>331</v>
      </c>
      <c r="Q279" s="69">
        <v>11.29</v>
      </c>
      <c r="R279" s="117">
        <v>312</v>
      </c>
      <c r="S279" s="69">
        <v>10.66</v>
      </c>
      <c r="T279" s="122">
        <v>344</v>
      </c>
      <c r="U279" s="69">
        <v>9.88</v>
      </c>
      <c r="V279" s="117">
        <v>293</v>
      </c>
    </row>
    <row r="280" spans="1:22" ht="12.75">
      <c r="A280" s="69">
        <v>8.29</v>
      </c>
      <c r="B280" s="117">
        <v>226</v>
      </c>
      <c r="C280" s="69">
        <v>9.33</v>
      </c>
      <c r="D280" s="117">
        <v>269</v>
      </c>
      <c r="E280" s="130">
        <v>25990</v>
      </c>
      <c r="F280" s="117">
        <v>361</v>
      </c>
      <c r="G280" s="69">
        <v>10.49</v>
      </c>
      <c r="H280" s="117">
        <v>276</v>
      </c>
      <c r="I280" s="120">
        <v>9.9</v>
      </c>
      <c r="J280" s="117">
        <v>305</v>
      </c>
      <c r="K280" s="120">
        <v>9.39</v>
      </c>
      <c r="L280" s="124">
        <v>330</v>
      </c>
      <c r="M280" s="69">
        <v>12.24</v>
      </c>
      <c r="N280" s="121">
        <v>278</v>
      </c>
      <c r="O280" s="69">
        <v>10.7</v>
      </c>
      <c r="P280" s="117">
        <v>330</v>
      </c>
      <c r="Q280" s="69">
        <v>11.3</v>
      </c>
      <c r="R280" s="117">
        <v>312</v>
      </c>
      <c r="S280" s="69">
        <v>10.67</v>
      </c>
      <c r="T280" s="122">
        <v>344</v>
      </c>
      <c r="U280" s="69">
        <v>9.89</v>
      </c>
      <c r="V280" s="117">
        <v>294</v>
      </c>
    </row>
    <row r="281" spans="1:22" ht="12.75">
      <c r="A281" s="69">
        <v>8.3</v>
      </c>
      <c r="B281" s="117">
        <v>225</v>
      </c>
      <c r="C281" s="69">
        <v>9.34</v>
      </c>
      <c r="D281" s="117">
        <v>269</v>
      </c>
      <c r="E281" s="130">
        <v>25991</v>
      </c>
      <c r="F281" s="117">
        <v>360</v>
      </c>
      <c r="G281" s="69">
        <v>10.5</v>
      </c>
      <c r="H281" s="117">
        <v>275</v>
      </c>
      <c r="I281" s="120">
        <v>9.91</v>
      </c>
      <c r="J281" s="117">
        <v>304</v>
      </c>
      <c r="K281" s="120">
        <v>9.4</v>
      </c>
      <c r="L281" s="124">
        <v>330</v>
      </c>
      <c r="M281" s="69">
        <v>12.25</v>
      </c>
      <c r="N281" s="121">
        <v>277</v>
      </c>
      <c r="O281" s="69">
        <v>10.71</v>
      </c>
      <c r="P281" s="117">
        <v>330</v>
      </c>
      <c r="Q281" s="69">
        <v>11.31</v>
      </c>
      <c r="R281" s="117">
        <v>311</v>
      </c>
      <c r="S281" s="69">
        <v>10.68</v>
      </c>
      <c r="T281" s="122">
        <v>343</v>
      </c>
      <c r="U281" s="69">
        <v>9.9</v>
      </c>
      <c r="V281" s="117">
        <v>294</v>
      </c>
    </row>
    <row r="282" spans="1:22" ht="12.75">
      <c r="A282" s="69">
        <v>8.31</v>
      </c>
      <c r="B282" s="117">
        <v>224</v>
      </c>
      <c r="C282" s="69">
        <v>9.35</v>
      </c>
      <c r="D282" s="117">
        <v>268</v>
      </c>
      <c r="E282" s="130">
        <v>30020</v>
      </c>
      <c r="F282" s="117">
        <v>360</v>
      </c>
      <c r="G282" s="69">
        <v>10.51</v>
      </c>
      <c r="H282" s="117">
        <v>274</v>
      </c>
      <c r="I282" s="120">
        <v>9.92</v>
      </c>
      <c r="J282" s="117">
        <v>304</v>
      </c>
      <c r="K282" s="120">
        <v>9.41</v>
      </c>
      <c r="L282" s="124">
        <v>330</v>
      </c>
      <c r="M282" s="69">
        <v>12.27</v>
      </c>
      <c r="N282" s="121">
        <v>277</v>
      </c>
      <c r="O282" s="69">
        <v>10.72</v>
      </c>
      <c r="P282" s="117">
        <v>329</v>
      </c>
      <c r="Q282" s="69">
        <v>11.32</v>
      </c>
      <c r="R282" s="117">
        <v>311</v>
      </c>
      <c r="S282" s="69">
        <v>10.69</v>
      </c>
      <c r="T282" s="122">
        <v>343</v>
      </c>
      <c r="U282" s="69">
        <v>9.91</v>
      </c>
      <c r="V282" s="117">
        <v>295</v>
      </c>
    </row>
    <row r="283" spans="1:22" ht="12.75">
      <c r="A283" s="69">
        <v>8.32</v>
      </c>
      <c r="B283" s="117">
        <v>224</v>
      </c>
      <c r="C283" s="69">
        <v>9.36</v>
      </c>
      <c r="D283" s="117">
        <v>267</v>
      </c>
      <c r="E283" s="130">
        <v>30021</v>
      </c>
      <c r="F283" s="117">
        <v>359</v>
      </c>
      <c r="G283" s="69">
        <v>10.52</v>
      </c>
      <c r="H283" s="117">
        <v>274</v>
      </c>
      <c r="I283" s="120">
        <v>9.93</v>
      </c>
      <c r="J283" s="117">
        <v>303</v>
      </c>
      <c r="K283" s="120">
        <v>9.42</v>
      </c>
      <c r="L283" s="124">
        <v>329</v>
      </c>
      <c r="M283" s="69">
        <v>12.28</v>
      </c>
      <c r="N283" s="121">
        <v>276</v>
      </c>
      <c r="O283" s="69">
        <v>10.73</v>
      </c>
      <c r="P283" s="117">
        <v>329</v>
      </c>
      <c r="Q283" s="69">
        <v>11.33</v>
      </c>
      <c r="R283" s="117">
        <v>310</v>
      </c>
      <c r="S283" s="69">
        <v>10.7</v>
      </c>
      <c r="T283" s="122">
        <v>343</v>
      </c>
      <c r="U283" s="69">
        <v>9.94</v>
      </c>
      <c r="V283" s="117">
        <v>295</v>
      </c>
    </row>
    <row r="284" spans="1:22" ht="12.75">
      <c r="A284" s="69">
        <v>8.33</v>
      </c>
      <c r="B284" s="117">
        <v>223</v>
      </c>
      <c r="C284" s="69">
        <v>9.37</v>
      </c>
      <c r="D284" s="117">
        <v>267</v>
      </c>
      <c r="E284" s="130">
        <v>30060</v>
      </c>
      <c r="F284" s="117">
        <v>359</v>
      </c>
      <c r="G284" s="69">
        <v>10.53</v>
      </c>
      <c r="H284" s="117">
        <v>273</v>
      </c>
      <c r="I284" s="120">
        <v>9.94</v>
      </c>
      <c r="J284" s="117">
        <v>303</v>
      </c>
      <c r="K284" s="120">
        <v>9.43</v>
      </c>
      <c r="L284" s="124">
        <v>329</v>
      </c>
      <c r="M284" s="69">
        <v>12.31</v>
      </c>
      <c r="N284" s="121">
        <v>276</v>
      </c>
      <c r="O284" s="69">
        <v>10.74</v>
      </c>
      <c r="P284" s="117">
        <v>329</v>
      </c>
      <c r="Q284" s="69">
        <v>11.34</v>
      </c>
      <c r="R284" s="117">
        <v>310</v>
      </c>
      <c r="S284" s="69">
        <v>10.71</v>
      </c>
      <c r="T284" s="122">
        <v>342</v>
      </c>
      <c r="U284" s="69">
        <v>9.95</v>
      </c>
      <c r="V284" s="117">
        <v>296</v>
      </c>
    </row>
    <row r="285" spans="1:22" ht="12.75">
      <c r="A285" s="69">
        <v>8.34</v>
      </c>
      <c r="B285" s="117">
        <v>222</v>
      </c>
      <c r="C285" s="69">
        <v>9.38</v>
      </c>
      <c r="D285" s="117">
        <v>266</v>
      </c>
      <c r="E285" s="130">
        <v>30061</v>
      </c>
      <c r="F285" s="117">
        <v>358</v>
      </c>
      <c r="G285" s="69">
        <v>10.54</v>
      </c>
      <c r="H285" s="117">
        <v>273</v>
      </c>
      <c r="I285" s="120">
        <v>9.95</v>
      </c>
      <c r="J285" s="117">
        <v>302</v>
      </c>
      <c r="K285" s="120">
        <v>9.44</v>
      </c>
      <c r="L285" s="124">
        <v>329</v>
      </c>
      <c r="M285" s="69">
        <v>12.32</v>
      </c>
      <c r="N285" s="121">
        <v>275</v>
      </c>
      <c r="O285" s="69">
        <v>10.75</v>
      </c>
      <c r="P285" s="117">
        <v>328</v>
      </c>
      <c r="Q285" s="69">
        <v>11.35</v>
      </c>
      <c r="R285" s="117">
        <v>309</v>
      </c>
      <c r="S285" s="69">
        <v>10.72</v>
      </c>
      <c r="T285" s="122">
        <v>342</v>
      </c>
      <c r="U285" s="69">
        <v>9.97</v>
      </c>
      <c r="V285" s="117">
        <v>296</v>
      </c>
    </row>
    <row r="286" spans="1:22" ht="12.75">
      <c r="A286" s="69">
        <v>8.35</v>
      </c>
      <c r="B286" s="117">
        <v>221</v>
      </c>
      <c r="C286" s="69">
        <v>9.39</v>
      </c>
      <c r="D286" s="117">
        <v>265</v>
      </c>
      <c r="E286" s="130">
        <v>30100</v>
      </c>
      <c r="F286" s="117">
        <v>358</v>
      </c>
      <c r="G286" s="69">
        <v>10.55</v>
      </c>
      <c r="H286" s="117">
        <v>272</v>
      </c>
      <c r="I286" s="120">
        <v>9.96</v>
      </c>
      <c r="J286" s="117">
        <v>302</v>
      </c>
      <c r="K286" s="120">
        <v>9.45</v>
      </c>
      <c r="L286" s="124">
        <v>328</v>
      </c>
      <c r="M286" s="69">
        <v>12.34</v>
      </c>
      <c r="N286" s="121">
        <v>275</v>
      </c>
      <c r="O286" s="69">
        <v>10.76</v>
      </c>
      <c r="P286" s="117">
        <v>328</v>
      </c>
      <c r="Q286" s="69">
        <v>11.36</v>
      </c>
      <c r="R286" s="117">
        <v>309</v>
      </c>
      <c r="S286" s="69">
        <v>10.73</v>
      </c>
      <c r="T286" s="122">
        <v>341</v>
      </c>
      <c r="U286" s="69">
        <v>9.98</v>
      </c>
      <c r="V286" s="117">
        <v>297</v>
      </c>
    </row>
    <row r="287" spans="1:22" ht="12.75">
      <c r="A287" s="69">
        <v>8.36</v>
      </c>
      <c r="B287" s="117">
        <v>220</v>
      </c>
      <c r="C287" s="69">
        <v>9.4</v>
      </c>
      <c r="D287" s="117">
        <v>265</v>
      </c>
      <c r="E287" s="130">
        <v>30101</v>
      </c>
      <c r="F287" s="117">
        <v>357</v>
      </c>
      <c r="G287" s="69">
        <v>10.56</v>
      </c>
      <c r="H287" s="117">
        <v>272</v>
      </c>
      <c r="I287" s="120">
        <v>9.97</v>
      </c>
      <c r="J287" s="117">
        <v>301</v>
      </c>
      <c r="K287" s="120">
        <v>9.46</v>
      </c>
      <c r="L287" s="124">
        <v>328</v>
      </c>
      <c r="M287" s="69">
        <v>12.35</v>
      </c>
      <c r="N287" s="121">
        <v>274</v>
      </c>
      <c r="O287" s="69">
        <v>10.77</v>
      </c>
      <c r="P287" s="117">
        <v>328</v>
      </c>
      <c r="Q287" s="69">
        <v>11.37</v>
      </c>
      <c r="R287" s="117">
        <v>309</v>
      </c>
      <c r="S287" s="69">
        <v>10.74</v>
      </c>
      <c r="T287" s="122">
        <v>341</v>
      </c>
      <c r="U287" s="69">
        <v>10</v>
      </c>
      <c r="V287" s="117">
        <v>297</v>
      </c>
    </row>
    <row r="288" spans="1:22" ht="12.75">
      <c r="A288" s="69">
        <v>8.37</v>
      </c>
      <c r="B288" s="117">
        <v>218</v>
      </c>
      <c r="C288" s="69">
        <v>9.41</v>
      </c>
      <c r="D288" s="117">
        <v>264</v>
      </c>
      <c r="E288" s="130">
        <v>30130</v>
      </c>
      <c r="F288" s="117">
        <v>357</v>
      </c>
      <c r="G288" s="69">
        <v>10.57</v>
      </c>
      <c r="H288" s="117">
        <v>272</v>
      </c>
      <c r="I288" s="120">
        <v>9.98</v>
      </c>
      <c r="J288" s="117">
        <v>301</v>
      </c>
      <c r="K288" s="120">
        <v>9.47</v>
      </c>
      <c r="L288" s="124">
        <v>327</v>
      </c>
      <c r="M288" s="69">
        <v>12.37</v>
      </c>
      <c r="N288" s="121">
        <v>274</v>
      </c>
      <c r="O288" s="69">
        <v>10.78</v>
      </c>
      <c r="P288" s="117">
        <v>327</v>
      </c>
      <c r="Q288" s="69">
        <v>11.38</v>
      </c>
      <c r="R288" s="117">
        <v>308</v>
      </c>
      <c r="S288" s="69">
        <v>10.75</v>
      </c>
      <c r="T288" s="122">
        <v>340</v>
      </c>
      <c r="U288" s="69">
        <v>10.01</v>
      </c>
      <c r="V288" s="117">
        <v>298</v>
      </c>
    </row>
    <row r="289" spans="1:22" ht="12.75">
      <c r="A289" s="69">
        <v>8.38</v>
      </c>
      <c r="B289" s="117">
        <v>218</v>
      </c>
      <c r="C289" s="69">
        <v>9.42</v>
      </c>
      <c r="D289" s="117">
        <v>264</v>
      </c>
      <c r="E289" s="130">
        <v>30131</v>
      </c>
      <c r="F289" s="117">
        <v>356</v>
      </c>
      <c r="G289" s="69">
        <v>10.58</v>
      </c>
      <c r="H289" s="117">
        <v>271</v>
      </c>
      <c r="I289" s="120">
        <v>9.99</v>
      </c>
      <c r="J289" s="117">
        <v>300</v>
      </c>
      <c r="K289" s="120">
        <v>9.48</v>
      </c>
      <c r="L289" s="124">
        <v>327</v>
      </c>
      <c r="M289" s="69">
        <v>12.38</v>
      </c>
      <c r="N289" s="121">
        <v>273</v>
      </c>
      <c r="O289" s="69">
        <v>10.79</v>
      </c>
      <c r="P289" s="117">
        <v>327</v>
      </c>
      <c r="Q289" s="69">
        <v>11.39</v>
      </c>
      <c r="R289" s="117">
        <v>308</v>
      </c>
      <c r="S289" s="69">
        <v>10.76</v>
      </c>
      <c r="T289" s="122">
        <v>340</v>
      </c>
      <c r="U289" s="69">
        <v>10.04</v>
      </c>
      <c r="V289" s="117">
        <v>298</v>
      </c>
    </row>
    <row r="290" spans="1:22" ht="12.75">
      <c r="A290" s="69">
        <v>8.39</v>
      </c>
      <c r="B290" s="117">
        <v>216</v>
      </c>
      <c r="C290" s="69">
        <v>9.43</v>
      </c>
      <c r="D290" s="117">
        <v>263</v>
      </c>
      <c r="E290" s="130">
        <v>30170</v>
      </c>
      <c r="F290" s="117">
        <v>356</v>
      </c>
      <c r="G290" s="69">
        <v>10.59</v>
      </c>
      <c r="H290" s="117">
        <v>271</v>
      </c>
      <c r="I290" s="120">
        <v>10</v>
      </c>
      <c r="J290" s="117">
        <v>300</v>
      </c>
      <c r="K290" s="120">
        <v>9.49</v>
      </c>
      <c r="L290" s="124">
        <v>326</v>
      </c>
      <c r="M290" s="69">
        <v>12.41</v>
      </c>
      <c r="N290" s="121">
        <v>273</v>
      </c>
      <c r="O290" s="69">
        <v>10.8</v>
      </c>
      <c r="P290" s="117">
        <v>327</v>
      </c>
      <c r="Q290" s="69">
        <v>11.4</v>
      </c>
      <c r="R290" s="117">
        <v>308</v>
      </c>
      <c r="S290" s="69">
        <v>10.77</v>
      </c>
      <c r="T290" s="122">
        <v>340</v>
      </c>
      <c r="U290" s="69">
        <v>10.05</v>
      </c>
      <c r="V290" s="117">
        <v>299</v>
      </c>
    </row>
    <row r="291" spans="1:22" ht="12.75">
      <c r="A291" s="69">
        <v>8.4</v>
      </c>
      <c r="B291" s="117">
        <v>216</v>
      </c>
      <c r="C291" s="69">
        <v>9.44</v>
      </c>
      <c r="D291" s="117">
        <v>263</v>
      </c>
      <c r="E291" s="130">
        <v>30171</v>
      </c>
      <c r="F291" s="117">
        <v>355</v>
      </c>
      <c r="G291" s="69">
        <v>10.6</v>
      </c>
      <c r="H291" s="117">
        <v>271</v>
      </c>
      <c r="I291" s="120">
        <v>10.01</v>
      </c>
      <c r="J291" s="117">
        <v>299</v>
      </c>
      <c r="K291" s="120">
        <v>9.5</v>
      </c>
      <c r="L291" s="124">
        <v>326</v>
      </c>
      <c r="M291" s="69">
        <v>12.42</v>
      </c>
      <c r="N291" s="121">
        <v>272</v>
      </c>
      <c r="O291" s="69">
        <v>10.81</v>
      </c>
      <c r="P291" s="117">
        <v>326</v>
      </c>
      <c r="Q291" s="69">
        <v>11.41</v>
      </c>
      <c r="R291" s="117">
        <v>307</v>
      </c>
      <c r="S291" s="69">
        <v>10.78</v>
      </c>
      <c r="T291" s="122">
        <v>339</v>
      </c>
      <c r="U291" s="69">
        <v>10.16</v>
      </c>
      <c r="V291" s="117">
        <v>299</v>
      </c>
    </row>
    <row r="292" spans="1:22" ht="12.75">
      <c r="A292" s="69">
        <v>8.41</v>
      </c>
      <c r="B292" s="117">
        <v>214</v>
      </c>
      <c r="C292" s="69">
        <v>9.45</v>
      </c>
      <c r="D292" s="117">
        <v>262</v>
      </c>
      <c r="E292" s="130">
        <v>30210</v>
      </c>
      <c r="F292" s="117">
        <v>355</v>
      </c>
      <c r="G292" s="69">
        <v>10.61</v>
      </c>
      <c r="H292" s="117">
        <v>270</v>
      </c>
      <c r="I292" s="120">
        <v>10.02</v>
      </c>
      <c r="J292" s="117">
        <v>299</v>
      </c>
      <c r="K292" s="120">
        <v>9.51</v>
      </c>
      <c r="L292" s="124">
        <v>326</v>
      </c>
      <c r="M292" s="69">
        <v>12.44</v>
      </c>
      <c r="N292" s="121">
        <v>272</v>
      </c>
      <c r="O292" s="69">
        <v>10.82</v>
      </c>
      <c r="P292" s="117">
        <v>326</v>
      </c>
      <c r="Q292" s="69">
        <v>11.42</v>
      </c>
      <c r="R292" s="117">
        <v>307</v>
      </c>
      <c r="S292" s="69">
        <v>10.79</v>
      </c>
      <c r="T292" s="122">
        <v>339</v>
      </c>
      <c r="U292" s="69">
        <v>10.17</v>
      </c>
      <c r="V292" s="117">
        <v>300</v>
      </c>
    </row>
    <row r="293" spans="1:22" ht="12.75">
      <c r="A293" s="69">
        <v>8.42</v>
      </c>
      <c r="B293" s="117">
        <v>214</v>
      </c>
      <c r="C293" s="69">
        <v>9.46</v>
      </c>
      <c r="D293" s="117">
        <v>261</v>
      </c>
      <c r="E293" s="130">
        <v>30211</v>
      </c>
      <c r="F293" s="117">
        <v>354</v>
      </c>
      <c r="G293" s="69">
        <v>10.62</v>
      </c>
      <c r="H293" s="117">
        <v>270</v>
      </c>
      <c r="I293" s="120">
        <v>10.03</v>
      </c>
      <c r="J293" s="117">
        <v>298</v>
      </c>
      <c r="K293" s="120">
        <v>9.52</v>
      </c>
      <c r="L293" s="124">
        <v>325</v>
      </c>
      <c r="M293" s="69">
        <v>12.45</v>
      </c>
      <c r="N293" s="121">
        <v>271</v>
      </c>
      <c r="O293" s="69">
        <v>10.83</v>
      </c>
      <c r="P293" s="117">
        <v>325</v>
      </c>
      <c r="Q293" s="69">
        <v>11.43</v>
      </c>
      <c r="R293" s="117">
        <v>306</v>
      </c>
      <c r="S293" s="69">
        <v>10.8</v>
      </c>
      <c r="T293" s="122">
        <v>339</v>
      </c>
      <c r="U293" s="69">
        <v>10.19</v>
      </c>
      <c r="V293" s="117">
        <v>300</v>
      </c>
    </row>
    <row r="294" spans="1:22" ht="12.75">
      <c r="A294" s="69">
        <v>8.43</v>
      </c>
      <c r="B294" s="117">
        <v>214</v>
      </c>
      <c r="C294" s="69">
        <v>9.47</v>
      </c>
      <c r="D294" s="117">
        <v>260</v>
      </c>
      <c r="E294" s="130">
        <v>30250</v>
      </c>
      <c r="F294" s="117">
        <v>354</v>
      </c>
      <c r="G294" s="69">
        <v>10.63</v>
      </c>
      <c r="H294" s="117">
        <v>269</v>
      </c>
      <c r="I294" s="120">
        <v>10.04</v>
      </c>
      <c r="J294" s="117">
        <v>298</v>
      </c>
      <c r="K294" s="120">
        <v>9.53</v>
      </c>
      <c r="L294" s="124">
        <v>325</v>
      </c>
      <c r="M294" s="69">
        <v>12.47</v>
      </c>
      <c r="N294" s="121">
        <v>271</v>
      </c>
      <c r="O294" s="69">
        <v>10.84</v>
      </c>
      <c r="P294" s="117">
        <v>325</v>
      </c>
      <c r="Q294" s="69">
        <v>11.44</v>
      </c>
      <c r="R294" s="117">
        <v>306</v>
      </c>
      <c r="S294" s="69">
        <v>10.81</v>
      </c>
      <c r="T294" s="122">
        <v>338</v>
      </c>
      <c r="U294" s="69">
        <v>10.2</v>
      </c>
      <c r="V294" s="117">
        <v>301</v>
      </c>
    </row>
    <row r="295" spans="1:22" ht="12.75">
      <c r="A295" s="69">
        <v>8.44</v>
      </c>
      <c r="B295" s="117">
        <v>212</v>
      </c>
      <c r="C295" s="69">
        <v>9.48</v>
      </c>
      <c r="D295" s="117">
        <v>260</v>
      </c>
      <c r="E295" s="130">
        <v>30251</v>
      </c>
      <c r="F295" s="117">
        <v>353</v>
      </c>
      <c r="G295" s="69">
        <v>10.64</v>
      </c>
      <c r="H295" s="117">
        <v>269</v>
      </c>
      <c r="I295" s="120">
        <v>10.05</v>
      </c>
      <c r="J295" s="117">
        <v>297</v>
      </c>
      <c r="K295" s="120">
        <v>9.54</v>
      </c>
      <c r="L295" s="124">
        <v>325</v>
      </c>
      <c r="M295" s="69">
        <v>12.48</v>
      </c>
      <c r="N295" s="121">
        <v>270</v>
      </c>
      <c r="O295" s="69">
        <v>10.85</v>
      </c>
      <c r="P295" s="117">
        <v>324</v>
      </c>
      <c r="Q295" s="69">
        <v>11.45</v>
      </c>
      <c r="R295" s="117">
        <v>305</v>
      </c>
      <c r="S295" s="69">
        <v>10.82</v>
      </c>
      <c r="T295" s="122">
        <v>338</v>
      </c>
      <c r="U295" s="69">
        <v>10.23</v>
      </c>
      <c r="V295" s="117">
        <v>301</v>
      </c>
    </row>
    <row r="296" spans="1:22" ht="12.75">
      <c r="A296" s="69">
        <v>8.46</v>
      </c>
      <c r="B296" s="117">
        <v>212</v>
      </c>
      <c r="C296" s="69">
        <v>9.49</v>
      </c>
      <c r="D296" s="117">
        <v>259</v>
      </c>
      <c r="E296" s="130">
        <v>30280</v>
      </c>
      <c r="F296" s="117">
        <v>353</v>
      </c>
      <c r="G296" s="69">
        <v>10.65</v>
      </c>
      <c r="H296" s="117">
        <v>268</v>
      </c>
      <c r="I296" s="120">
        <v>10.06</v>
      </c>
      <c r="J296" s="117">
        <v>297</v>
      </c>
      <c r="K296" s="120">
        <v>9.55</v>
      </c>
      <c r="L296" s="124">
        <v>324</v>
      </c>
      <c r="M296" s="69">
        <v>12.51</v>
      </c>
      <c r="N296" s="121">
        <v>270</v>
      </c>
      <c r="O296" s="69">
        <v>10.86</v>
      </c>
      <c r="P296" s="117">
        <v>324</v>
      </c>
      <c r="Q296" s="69">
        <v>11.46</v>
      </c>
      <c r="R296" s="117">
        <v>305</v>
      </c>
      <c r="S296" s="69">
        <v>10.83</v>
      </c>
      <c r="T296" s="122">
        <v>337</v>
      </c>
      <c r="U296" s="69">
        <v>10.24</v>
      </c>
      <c r="V296" s="117">
        <v>302</v>
      </c>
    </row>
    <row r="297" spans="1:22" ht="12.75">
      <c r="A297" s="69">
        <v>8.47</v>
      </c>
      <c r="B297" s="117">
        <v>210</v>
      </c>
      <c r="C297" s="69">
        <v>9.5</v>
      </c>
      <c r="D297" s="117">
        <v>259</v>
      </c>
      <c r="E297" s="130">
        <v>30281</v>
      </c>
      <c r="F297" s="117">
        <v>352</v>
      </c>
      <c r="G297" s="69">
        <v>10.66</v>
      </c>
      <c r="H297" s="117">
        <v>268</v>
      </c>
      <c r="I297" s="120">
        <v>10.07</v>
      </c>
      <c r="J297" s="117">
        <v>297</v>
      </c>
      <c r="K297" s="120">
        <v>9.56</v>
      </c>
      <c r="L297" s="124">
        <v>324</v>
      </c>
      <c r="M297" s="69">
        <v>12.52</v>
      </c>
      <c r="N297" s="121">
        <v>269</v>
      </c>
      <c r="O297" s="69">
        <v>10.87</v>
      </c>
      <c r="P297" s="117">
        <v>324</v>
      </c>
      <c r="Q297" s="69">
        <v>11.47</v>
      </c>
      <c r="R297" s="117">
        <v>305</v>
      </c>
      <c r="S297" s="69">
        <v>10.84</v>
      </c>
      <c r="T297" s="122">
        <v>337</v>
      </c>
      <c r="U297" s="69">
        <v>10.25</v>
      </c>
      <c r="V297" s="117">
        <v>302</v>
      </c>
    </row>
    <row r="298" spans="1:22" ht="12.75">
      <c r="A298" s="69">
        <v>8.49</v>
      </c>
      <c r="B298" s="117">
        <v>210</v>
      </c>
      <c r="C298" s="69">
        <v>9.51</v>
      </c>
      <c r="D298" s="117">
        <v>258</v>
      </c>
      <c r="E298" s="130">
        <v>30320</v>
      </c>
      <c r="F298" s="117">
        <v>352</v>
      </c>
      <c r="G298" s="69">
        <v>10.67</v>
      </c>
      <c r="H298" s="117">
        <v>268</v>
      </c>
      <c r="I298" s="120">
        <v>10.08</v>
      </c>
      <c r="J298" s="117">
        <v>296</v>
      </c>
      <c r="K298" s="120">
        <v>9.57</v>
      </c>
      <c r="L298" s="124">
        <v>323</v>
      </c>
      <c r="M298" s="69">
        <v>12.54</v>
      </c>
      <c r="N298" s="121">
        <v>269</v>
      </c>
      <c r="O298" s="69">
        <v>10.88</v>
      </c>
      <c r="P298" s="117">
        <v>323</v>
      </c>
      <c r="Q298" s="69">
        <v>11.48</v>
      </c>
      <c r="R298" s="117">
        <v>305</v>
      </c>
      <c r="S298" s="69">
        <v>10.85</v>
      </c>
      <c r="T298" s="122">
        <v>336</v>
      </c>
      <c r="U298" s="69">
        <v>10.26</v>
      </c>
      <c r="V298" s="117">
        <v>303</v>
      </c>
    </row>
    <row r="299" spans="1:22" ht="12.75">
      <c r="A299" s="69">
        <v>8.5</v>
      </c>
      <c r="B299" s="117">
        <v>208</v>
      </c>
      <c r="C299" s="69">
        <v>9.52</v>
      </c>
      <c r="D299" s="117">
        <v>257</v>
      </c>
      <c r="E299" s="130">
        <v>30321</v>
      </c>
      <c r="F299" s="117">
        <v>351</v>
      </c>
      <c r="G299" s="69">
        <v>10.68</v>
      </c>
      <c r="H299" s="117">
        <v>267</v>
      </c>
      <c r="I299" s="120">
        <v>10.09</v>
      </c>
      <c r="J299" s="117">
        <v>296</v>
      </c>
      <c r="K299" s="120">
        <v>9.58</v>
      </c>
      <c r="L299" s="124">
        <v>323</v>
      </c>
      <c r="M299" s="69">
        <v>12.55</v>
      </c>
      <c r="N299" s="121">
        <v>268</v>
      </c>
      <c r="O299" s="69">
        <v>10.89</v>
      </c>
      <c r="P299" s="117">
        <v>323</v>
      </c>
      <c r="Q299" s="69">
        <v>11.49</v>
      </c>
      <c r="R299" s="117">
        <v>304</v>
      </c>
      <c r="S299" s="69">
        <v>10.86</v>
      </c>
      <c r="T299" s="122">
        <v>336</v>
      </c>
      <c r="U299" s="69">
        <v>10.28</v>
      </c>
      <c r="V299" s="117">
        <v>303</v>
      </c>
    </row>
    <row r="300" spans="1:22" ht="12.75">
      <c r="A300" s="69">
        <v>8.51</v>
      </c>
      <c r="B300" s="117">
        <v>206</v>
      </c>
      <c r="C300" s="69">
        <v>9.53</v>
      </c>
      <c r="D300" s="117">
        <v>256</v>
      </c>
      <c r="E300" s="130">
        <v>30360</v>
      </c>
      <c r="F300" s="117">
        <v>351</v>
      </c>
      <c r="G300" s="69">
        <v>10.69</v>
      </c>
      <c r="H300" s="117">
        <v>267</v>
      </c>
      <c r="I300" s="120">
        <v>10.1</v>
      </c>
      <c r="J300" s="117">
        <v>295</v>
      </c>
      <c r="K300" s="120">
        <v>9.59</v>
      </c>
      <c r="L300" s="124">
        <v>322</v>
      </c>
      <c r="M300" s="69">
        <v>12.57</v>
      </c>
      <c r="N300" s="121">
        <v>268</v>
      </c>
      <c r="O300" s="69">
        <v>10.9</v>
      </c>
      <c r="P300" s="117">
        <v>323</v>
      </c>
      <c r="Q300" s="69">
        <v>11.5</v>
      </c>
      <c r="R300" s="117">
        <v>304</v>
      </c>
      <c r="S300" s="69">
        <v>10.87</v>
      </c>
      <c r="T300" s="122">
        <v>336</v>
      </c>
      <c r="U300" s="69">
        <v>10.29</v>
      </c>
      <c r="V300" s="117">
        <v>304</v>
      </c>
    </row>
    <row r="301" spans="1:22" ht="12.75">
      <c r="A301" s="69">
        <v>8.53</v>
      </c>
      <c r="B301" s="117">
        <v>206</v>
      </c>
      <c r="C301" s="69">
        <v>9.54</v>
      </c>
      <c r="D301" s="117">
        <v>255</v>
      </c>
      <c r="E301" s="130">
        <v>30361</v>
      </c>
      <c r="F301" s="117">
        <v>350</v>
      </c>
      <c r="G301" s="69">
        <v>10.7</v>
      </c>
      <c r="H301" s="117">
        <v>267</v>
      </c>
      <c r="I301" s="120">
        <v>10.11</v>
      </c>
      <c r="J301" s="117">
        <v>295</v>
      </c>
      <c r="K301" s="120">
        <v>9.6</v>
      </c>
      <c r="L301" s="124">
        <v>322</v>
      </c>
      <c r="M301" s="69">
        <v>12.58</v>
      </c>
      <c r="N301" s="121">
        <v>267</v>
      </c>
      <c r="O301" s="69">
        <v>10.91</v>
      </c>
      <c r="P301" s="117">
        <v>322</v>
      </c>
      <c r="Q301" s="69">
        <v>11.51</v>
      </c>
      <c r="R301" s="117">
        <v>304</v>
      </c>
      <c r="S301" s="69">
        <v>10.88</v>
      </c>
      <c r="T301" s="122">
        <v>335</v>
      </c>
      <c r="U301" s="69">
        <v>10.32</v>
      </c>
      <c r="V301" s="117">
        <v>304</v>
      </c>
    </row>
    <row r="302" spans="1:22" ht="12.75">
      <c r="A302" s="69">
        <v>8.54</v>
      </c>
      <c r="B302" s="117">
        <v>204</v>
      </c>
      <c r="C302" s="69">
        <v>9.55</v>
      </c>
      <c r="D302" s="117">
        <v>255</v>
      </c>
      <c r="E302" s="130">
        <v>30400</v>
      </c>
      <c r="F302" s="117">
        <v>350</v>
      </c>
      <c r="G302" s="69">
        <v>10.71</v>
      </c>
      <c r="H302" s="117">
        <v>266</v>
      </c>
      <c r="I302" s="120">
        <v>10.12</v>
      </c>
      <c r="J302" s="117">
        <v>294</v>
      </c>
      <c r="K302" s="120">
        <v>9.61</v>
      </c>
      <c r="L302" s="124">
        <v>322</v>
      </c>
      <c r="M302" s="69">
        <v>12.59</v>
      </c>
      <c r="N302" s="121">
        <v>267</v>
      </c>
      <c r="O302" s="69">
        <v>10.92</v>
      </c>
      <c r="P302" s="117">
        <v>322</v>
      </c>
      <c r="Q302" s="69">
        <v>11.52</v>
      </c>
      <c r="R302" s="117">
        <v>303</v>
      </c>
      <c r="S302" s="69">
        <v>10.89</v>
      </c>
      <c r="T302" s="122">
        <v>335</v>
      </c>
      <c r="U302" s="69">
        <v>10.33</v>
      </c>
      <c r="V302" s="117">
        <v>305</v>
      </c>
    </row>
    <row r="303" spans="1:22" ht="12.75">
      <c r="A303" s="69">
        <v>8.56</v>
      </c>
      <c r="B303" s="117">
        <v>204</v>
      </c>
      <c r="C303" s="69">
        <v>9.56</v>
      </c>
      <c r="D303" s="117">
        <v>254</v>
      </c>
      <c r="E303" s="130">
        <v>30401</v>
      </c>
      <c r="F303" s="117">
        <v>349</v>
      </c>
      <c r="G303" s="69">
        <v>10.72</v>
      </c>
      <c r="H303" s="117">
        <v>266</v>
      </c>
      <c r="I303" s="120">
        <v>10.13</v>
      </c>
      <c r="J303" s="117">
        <v>294</v>
      </c>
      <c r="K303" s="120">
        <v>9.62</v>
      </c>
      <c r="L303" s="124">
        <v>321</v>
      </c>
      <c r="M303" s="69">
        <v>12.6</v>
      </c>
      <c r="N303" s="121">
        <v>266</v>
      </c>
      <c r="O303" s="69">
        <v>10.93</v>
      </c>
      <c r="P303" s="117">
        <v>321</v>
      </c>
      <c r="Q303" s="69">
        <v>11.53</v>
      </c>
      <c r="R303" s="117">
        <v>303</v>
      </c>
      <c r="S303" s="69">
        <v>10.9</v>
      </c>
      <c r="T303" s="122">
        <v>335</v>
      </c>
      <c r="U303" s="69">
        <v>10.35</v>
      </c>
      <c r="V303" s="117">
        <v>305</v>
      </c>
    </row>
    <row r="304" spans="1:22" ht="12.75">
      <c r="A304" s="69">
        <v>8.57</v>
      </c>
      <c r="B304" s="117">
        <v>202</v>
      </c>
      <c r="C304" s="69">
        <v>9.57</v>
      </c>
      <c r="D304" s="117">
        <v>253</v>
      </c>
      <c r="E304" s="130">
        <v>30440</v>
      </c>
      <c r="F304" s="117">
        <v>349</v>
      </c>
      <c r="G304" s="69">
        <v>10.73</v>
      </c>
      <c r="H304" s="117">
        <v>265</v>
      </c>
      <c r="I304" s="120">
        <v>10.14</v>
      </c>
      <c r="J304" s="117">
        <v>294</v>
      </c>
      <c r="K304" s="120">
        <v>9.63</v>
      </c>
      <c r="L304" s="124">
        <v>321</v>
      </c>
      <c r="M304" s="69">
        <v>12.62</v>
      </c>
      <c r="N304" s="121">
        <v>266</v>
      </c>
      <c r="O304" s="69">
        <v>10.94</v>
      </c>
      <c r="P304" s="117">
        <v>321</v>
      </c>
      <c r="Q304" s="69">
        <v>11.54</v>
      </c>
      <c r="R304" s="117">
        <v>303</v>
      </c>
      <c r="S304" s="69">
        <v>10.91</v>
      </c>
      <c r="T304" s="122">
        <v>334</v>
      </c>
      <c r="U304" s="69">
        <v>10.36</v>
      </c>
      <c r="V304" s="117">
        <v>306</v>
      </c>
    </row>
    <row r="305" spans="1:22" ht="12.75">
      <c r="A305" s="69">
        <v>8.6</v>
      </c>
      <c r="B305" s="117">
        <v>202</v>
      </c>
      <c r="C305" s="69">
        <v>9.58</v>
      </c>
      <c r="D305" s="117">
        <v>253</v>
      </c>
      <c r="E305" s="130">
        <v>30441</v>
      </c>
      <c r="F305" s="117">
        <v>348</v>
      </c>
      <c r="G305" s="69">
        <v>10.74</v>
      </c>
      <c r="H305" s="117">
        <v>265</v>
      </c>
      <c r="I305" s="120">
        <v>10.15</v>
      </c>
      <c r="J305" s="117">
        <v>293</v>
      </c>
      <c r="K305" s="120">
        <v>9.64</v>
      </c>
      <c r="L305" s="124">
        <v>321</v>
      </c>
      <c r="M305" s="69">
        <v>12.63</v>
      </c>
      <c r="N305" s="121">
        <v>265</v>
      </c>
      <c r="O305" s="69">
        <v>10.95</v>
      </c>
      <c r="P305" s="117">
        <v>320</v>
      </c>
      <c r="Q305" s="69">
        <v>11.55</v>
      </c>
      <c r="R305" s="117">
        <v>302</v>
      </c>
      <c r="S305" s="69">
        <v>10.92</v>
      </c>
      <c r="T305" s="122">
        <v>334</v>
      </c>
      <c r="U305" s="69">
        <v>10.39</v>
      </c>
      <c r="V305" s="117">
        <v>306</v>
      </c>
    </row>
    <row r="306" spans="1:22" ht="12.75">
      <c r="A306" s="69">
        <v>8.61</v>
      </c>
      <c r="B306" s="117">
        <v>200</v>
      </c>
      <c r="C306" s="69">
        <v>9.59</v>
      </c>
      <c r="D306" s="117">
        <v>252</v>
      </c>
      <c r="E306" s="130">
        <v>30480</v>
      </c>
      <c r="F306" s="117">
        <v>348</v>
      </c>
      <c r="G306" s="69">
        <v>10.75</v>
      </c>
      <c r="H306" s="117">
        <v>264</v>
      </c>
      <c r="I306" s="120">
        <v>10.16</v>
      </c>
      <c r="J306" s="117">
        <v>293</v>
      </c>
      <c r="K306" s="120">
        <v>9.65</v>
      </c>
      <c r="L306" s="124">
        <v>320</v>
      </c>
      <c r="M306" s="69">
        <v>12.64</v>
      </c>
      <c r="N306" s="121">
        <v>265</v>
      </c>
      <c r="O306" s="69">
        <v>10.96</v>
      </c>
      <c r="P306" s="117">
        <v>320</v>
      </c>
      <c r="Q306" s="69">
        <v>11.56</v>
      </c>
      <c r="R306" s="117">
        <v>302</v>
      </c>
      <c r="S306" s="69">
        <v>10.93</v>
      </c>
      <c r="T306" s="122">
        <v>333</v>
      </c>
      <c r="U306" s="69">
        <v>10.4</v>
      </c>
      <c r="V306" s="117">
        <v>307</v>
      </c>
    </row>
    <row r="307" spans="1:22" ht="12.75">
      <c r="A307" s="69">
        <v>8.63</v>
      </c>
      <c r="B307" s="117">
        <v>200</v>
      </c>
      <c r="C307" s="69">
        <v>9.6</v>
      </c>
      <c r="D307" s="117">
        <v>252</v>
      </c>
      <c r="E307" s="130">
        <v>30481</v>
      </c>
      <c r="F307" s="117">
        <v>347</v>
      </c>
      <c r="G307" s="69">
        <v>10.76</v>
      </c>
      <c r="H307" s="117">
        <v>264</v>
      </c>
      <c r="I307" s="120">
        <v>10.17</v>
      </c>
      <c r="J307" s="117">
        <v>293</v>
      </c>
      <c r="K307" s="120">
        <v>9.66</v>
      </c>
      <c r="L307" s="124">
        <v>320</v>
      </c>
      <c r="M307" s="69">
        <v>12.65</v>
      </c>
      <c r="N307" s="121">
        <v>264</v>
      </c>
      <c r="O307" s="69">
        <v>10.97</v>
      </c>
      <c r="P307" s="117">
        <v>320</v>
      </c>
      <c r="Q307" s="69">
        <v>11.57</v>
      </c>
      <c r="R307" s="117">
        <v>302</v>
      </c>
      <c r="S307" s="69">
        <v>10.94</v>
      </c>
      <c r="T307" s="122">
        <v>333</v>
      </c>
      <c r="U307" s="69">
        <v>10.42</v>
      </c>
      <c r="V307" s="117">
        <v>307</v>
      </c>
    </row>
    <row r="308" spans="1:22" ht="12.75">
      <c r="A308" s="69">
        <v>8.64</v>
      </c>
      <c r="B308" s="117">
        <v>198</v>
      </c>
      <c r="C308" s="69">
        <v>9.61</v>
      </c>
      <c r="D308" s="117">
        <v>251</v>
      </c>
      <c r="E308" s="130">
        <v>30510</v>
      </c>
      <c r="F308" s="117">
        <v>347</v>
      </c>
      <c r="G308" s="69">
        <v>10.77</v>
      </c>
      <c r="H308" s="117">
        <v>264</v>
      </c>
      <c r="I308" s="120">
        <v>10.18</v>
      </c>
      <c r="J308" s="117">
        <v>292</v>
      </c>
      <c r="K308" s="120">
        <v>9.67</v>
      </c>
      <c r="L308" s="124">
        <v>319</v>
      </c>
      <c r="M308" s="69">
        <v>12.67</v>
      </c>
      <c r="N308" s="121">
        <v>264</v>
      </c>
      <c r="O308" s="69">
        <v>10.98</v>
      </c>
      <c r="P308" s="117">
        <v>319</v>
      </c>
      <c r="Q308" s="69">
        <v>11.58</v>
      </c>
      <c r="R308" s="117">
        <v>301</v>
      </c>
      <c r="S308" s="69">
        <v>10.95</v>
      </c>
      <c r="T308" s="122">
        <v>332</v>
      </c>
      <c r="U308" s="69">
        <v>10.43</v>
      </c>
      <c r="V308" s="117">
        <v>308</v>
      </c>
    </row>
    <row r="309" spans="1:22" ht="12.75">
      <c r="A309" s="69">
        <v>8.66</v>
      </c>
      <c r="B309" s="117">
        <v>198</v>
      </c>
      <c r="C309" s="69">
        <v>9.62</v>
      </c>
      <c r="D309" s="117">
        <v>251</v>
      </c>
      <c r="E309" s="130">
        <v>30511</v>
      </c>
      <c r="F309" s="117">
        <v>346</v>
      </c>
      <c r="G309" s="69">
        <v>10.78</v>
      </c>
      <c r="H309" s="117">
        <v>263</v>
      </c>
      <c r="I309" s="120">
        <v>10.19</v>
      </c>
      <c r="J309" s="117">
        <v>292</v>
      </c>
      <c r="K309" s="120">
        <v>9.68</v>
      </c>
      <c r="L309" s="124">
        <v>319</v>
      </c>
      <c r="M309" s="69">
        <v>12.68</v>
      </c>
      <c r="N309" s="121">
        <v>263</v>
      </c>
      <c r="O309" s="69">
        <v>10.99</v>
      </c>
      <c r="P309" s="117">
        <v>319</v>
      </c>
      <c r="Q309" s="69">
        <v>11.59</v>
      </c>
      <c r="R309" s="117">
        <v>301</v>
      </c>
      <c r="S309" s="69">
        <v>10.96</v>
      </c>
      <c r="T309" s="122">
        <v>332</v>
      </c>
      <c r="U309" s="69">
        <v>10.45</v>
      </c>
      <c r="V309" s="117">
        <v>308</v>
      </c>
    </row>
    <row r="310" spans="1:22" ht="12.75">
      <c r="A310" s="69">
        <v>8.67</v>
      </c>
      <c r="B310" s="117">
        <v>197</v>
      </c>
      <c r="C310" s="69">
        <v>9.63</v>
      </c>
      <c r="D310" s="117">
        <v>250</v>
      </c>
      <c r="E310" s="130">
        <v>30550</v>
      </c>
      <c r="F310" s="117">
        <v>346</v>
      </c>
      <c r="G310" s="69">
        <v>10.79</v>
      </c>
      <c r="H310" s="117">
        <v>263</v>
      </c>
      <c r="I310" s="120">
        <v>10.2</v>
      </c>
      <c r="J310" s="117">
        <v>291</v>
      </c>
      <c r="K310" s="120">
        <v>9.69</v>
      </c>
      <c r="L310" s="124">
        <v>318</v>
      </c>
      <c r="M310" s="69">
        <v>12.71</v>
      </c>
      <c r="N310" s="121">
        <v>263</v>
      </c>
      <c r="O310" s="69">
        <v>11</v>
      </c>
      <c r="P310" s="117">
        <v>319</v>
      </c>
      <c r="Q310" s="69">
        <v>11.6</v>
      </c>
      <c r="R310" s="117">
        <v>301</v>
      </c>
      <c r="S310" s="69">
        <v>10.97</v>
      </c>
      <c r="T310" s="122">
        <v>332</v>
      </c>
      <c r="U310" s="69">
        <v>10.46</v>
      </c>
      <c r="V310" s="117">
        <v>309</v>
      </c>
    </row>
    <row r="311" spans="1:22" ht="12.75">
      <c r="A311" s="69">
        <v>8.68</v>
      </c>
      <c r="B311" s="117">
        <v>196</v>
      </c>
      <c r="C311" s="69">
        <v>9.64</v>
      </c>
      <c r="D311" s="117">
        <v>249</v>
      </c>
      <c r="E311" s="130">
        <v>30551</v>
      </c>
      <c r="F311" s="117">
        <v>345</v>
      </c>
      <c r="G311" s="69">
        <v>10.8</v>
      </c>
      <c r="H311" s="117">
        <v>263</v>
      </c>
      <c r="I311" s="120">
        <v>10.21</v>
      </c>
      <c r="J311" s="117">
        <v>291</v>
      </c>
      <c r="K311" s="120">
        <v>9.7</v>
      </c>
      <c r="L311" s="124">
        <v>318</v>
      </c>
      <c r="M311" s="69">
        <v>12.72</v>
      </c>
      <c r="N311" s="121">
        <v>262</v>
      </c>
      <c r="O311" s="69">
        <v>11.01</v>
      </c>
      <c r="P311" s="117">
        <v>318</v>
      </c>
      <c r="Q311" s="69">
        <v>11.61</v>
      </c>
      <c r="R311" s="117">
        <v>300</v>
      </c>
      <c r="S311" s="69">
        <v>10.98</v>
      </c>
      <c r="T311" s="122">
        <v>331</v>
      </c>
      <c r="U311" s="69">
        <v>10.49</v>
      </c>
      <c r="V311" s="117">
        <v>309</v>
      </c>
    </row>
    <row r="312" spans="1:22" ht="12.75">
      <c r="A312" s="69">
        <v>8.69</v>
      </c>
      <c r="B312" s="117">
        <v>195</v>
      </c>
      <c r="C312" s="69">
        <v>9.65</v>
      </c>
      <c r="D312" s="117">
        <v>248</v>
      </c>
      <c r="E312" s="130">
        <v>30590</v>
      </c>
      <c r="F312" s="117">
        <v>345</v>
      </c>
      <c r="G312" s="69">
        <v>10.81</v>
      </c>
      <c r="H312" s="117">
        <v>262</v>
      </c>
      <c r="I312" s="120">
        <v>10.22</v>
      </c>
      <c r="J312" s="117">
        <v>290</v>
      </c>
      <c r="K312" s="120">
        <v>9.71</v>
      </c>
      <c r="L312" s="124">
        <v>318</v>
      </c>
      <c r="M312" s="69">
        <v>12.74</v>
      </c>
      <c r="N312" s="121">
        <v>262</v>
      </c>
      <c r="O312" s="69">
        <v>11.02</v>
      </c>
      <c r="P312" s="117">
        <v>318</v>
      </c>
      <c r="Q312" s="69">
        <v>11.62</v>
      </c>
      <c r="R312" s="117">
        <v>300</v>
      </c>
      <c r="S312" s="69">
        <v>10.99</v>
      </c>
      <c r="T312" s="122">
        <v>331</v>
      </c>
      <c r="U312" s="69">
        <v>10.5</v>
      </c>
      <c r="V312" s="117">
        <v>310</v>
      </c>
    </row>
    <row r="313" spans="1:22" ht="12.75">
      <c r="A313" s="69">
        <v>8.7</v>
      </c>
      <c r="B313" s="117">
        <v>194</v>
      </c>
      <c r="C313" s="69">
        <v>9.66</v>
      </c>
      <c r="D313" s="117">
        <v>248</v>
      </c>
      <c r="E313" s="130">
        <v>30591</v>
      </c>
      <c r="F313" s="117">
        <v>344</v>
      </c>
      <c r="G313" s="69">
        <v>10.82</v>
      </c>
      <c r="H313" s="117">
        <v>262</v>
      </c>
      <c r="I313" s="120">
        <v>10.23</v>
      </c>
      <c r="J313" s="117">
        <v>290</v>
      </c>
      <c r="K313" s="120">
        <v>9.72</v>
      </c>
      <c r="L313" s="124">
        <v>317</v>
      </c>
      <c r="M313" s="69">
        <v>12.75</v>
      </c>
      <c r="N313" s="121">
        <v>261</v>
      </c>
      <c r="O313" s="69">
        <v>11.03</v>
      </c>
      <c r="P313" s="117">
        <v>317</v>
      </c>
      <c r="Q313" s="69">
        <v>11.63</v>
      </c>
      <c r="R313" s="117">
        <v>299</v>
      </c>
      <c r="S313" s="69">
        <v>11</v>
      </c>
      <c r="T313" s="122">
        <v>331</v>
      </c>
      <c r="U313" s="69">
        <v>10.52</v>
      </c>
      <c r="V313" s="117">
        <v>310</v>
      </c>
    </row>
    <row r="314" spans="1:22" ht="12.75">
      <c r="A314" s="69">
        <v>8.71</v>
      </c>
      <c r="B314" s="117">
        <v>192</v>
      </c>
      <c r="C314" s="69">
        <v>9.67</v>
      </c>
      <c r="D314" s="117">
        <v>247</v>
      </c>
      <c r="E314" s="130">
        <v>30630</v>
      </c>
      <c r="F314" s="117">
        <v>344</v>
      </c>
      <c r="G314" s="69">
        <v>10.83</v>
      </c>
      <c r="H314" s="117">
        <v>261</v>
      </c>
      <c r="I314" s="120">
        <v>10.24</v>
      </c>
      <c r="J314" s="117">
        <v>290</v>
      </c>
      <c r="K314" s="120">
        <v>9.73</v>
      </c>
      <c r="L314" s="124">
        <v>317</v>
      </c>
      <c r="M314" s="69">
        <v>12.77</v>
      </c>
      <c r="N314" s="121">
        <v>261</v>
      </c>
      <c r="O314" s="69">
        <v>11.04</v>
      </c>
      <c r="P314" s="117">
        <v>317</v>
      </c>
      <c r="Q314" s="69">
        <v>11.64</v>
      </c>
      <c r="R314" s="117">
        <v>299</v>
      </c>
      <c r="S314" s="69">
        <v>11.01</v>
      </c>
      <c r="T314" s="122">
        <v>330</v>
      </c>
      <c r="U314" s="69">
        <v>10.53</v>
      </c>
      <c r="V314" s="117">
        <v>311</v>
      </c>
    </row>
    <row r="315" spans="1:22" ht="12.75">
      <c r="A315" s="69">
        <v>8.73</v>
      </c>
      <c r="B315" s="117">
        <v>192</v>
      </c>
      <c r="C315" s="69">
        <v>9.68</v>
      </c>
      <c r="D315" s="117">
        <v>246</v>
      </c>
      <c r="E315" s="130">
        <v>30631</v>
      </c>
      <c r="F315" s="117">
        <v>343</v>
      </c>
      <c r="G315" s="69">
        <v>10.84</v>
      </c>
      <c r="H315" s="117">
        <v>261</v>
      </c>
      <c r="I315" s="120">
        <v>10.25</v>
      </c>
      <c r="J315" s="117">
        <v>289</v>
      </c>
      <c r="K315" s="120">
        <v>9.74</v>
      </c>
      <c r="L315" s="124">
        <v>317</v>
      </c>
      <c r="M315" s="69">
        <v>12.78</v>
      </c>
      <c r="N315" s="121">
        <v>260</v>
      </c>
      <c r="O315" s="69">
        <v>11.05</v>
      </c>
      <c r="P315" s="117">
        <v>316</v>
      </c>
      <c r="Q315" s="69">
        <v>11.65</v>
      </c>
      <c r="R315" s="117">
        <v>298</v>
      </c>
      <c r="S315" s="69">
        <v>11.02</v>
      </c>
      <c r="T315" s="122">
        <v>330</v>
      </c>
      <c r="U315" s="69">
        <v>10.56</v>
      </c>
      <c r="V315" s="117">
        <v>311</v>
      </c>
    </row>
    <row r="316" spans="1:22" ht="12.75">
      <c r="A316" s="69">
        <v>8.74</v>
      </c>
      <c r="B316" s="117">
        <v>190</v>
      </c>
      <c r="C316" s="69">
        <v>9.69</v>
      </c>
      <c r="D316" s="117">
        <v>245</v>
      </c>
      <c r="E316" s="130">
        <v>30670</v>
      </c>
      <c r="F316" s="117">
        <v>343</v>
      </c>
      <c r="G316" s="69">
        <v>10.85</v>
      </c>
      <c r="H316" s="117">
        <v>260</v>
      </c>
      <c r="I316" s="120">
        <v>10.26</v>
      </c>
      <c r="J316" s="117">
        <v>289</v>
      </c>
      <c r="K316" s="120">
        <v>9.75</v>
      </c>
      <c r="L316" s="124">
        <v>316</v>
      </c>
      <c r="M316" s="69">
        <v>12.81</v>
      </c>
      <c r="N316" s="121">
        <v>260</v>
      </c>
      <c r="O316" s="69">
        <v>11.06</v>
      </c>
      <c r="P316" s="117">
        <v>316</v>
      </c>
      <c r="Q316" s="69">
        <v>11.66</v>
      </c>
      <c r="R316" s="117">
        <v>298</v>
      </c>
      <c r="S316" s="69">
        <v>11.03</v>
      </c>
      <c r="T316" s="122">
        <v>329</v>
      </c>
      <c r="U316" s="69">
        <v>10.57</v>
      </c>
      <c r="V316" s="117">
        <v>312</v>
      </c>
    </row>
    <row r="317" spans="1:22" ht="12.75">
      <c r="A317" s="69">
        <v>8.76</v>
      </c>
      <c r="B317" s="117">
        <v>190</v>
      </c>
      <c r="C317" s="69">
        <v>9.7</v>
      </c>
      <c r="D317" s="117">
        <v>245</v>
      </c>
      <c r="E317" s="130">
        <v>30671</v>
      </c>
      <c r="F317" s="117">
        <v>342</v>
      </c>
      <c r="G317" s="69">
        <v>10.86</v>
      </c>
      <c r="H317" s="117">
        <v>260</v>
      </c>
      <c r="I317" s="120">
        <v>10.27</v>
      </c>
      <c r="J317" s="117">
        <v>289</v>
      </c>
      <c r="K317" s="120">
        <v>9.76</v>
      </c>
      <c r="L317" s="124">
        <v>316</v>
      </c>
      <c r="M317" s="69">
        <v>12.82</v>
      </c>
      <c r="N317" s="121">
        <v>259</v>
      </c>
      <c r="O317" s="69">
        <v>11.07</v>
      </c>
      <c r="P317" s="117">
        <v>316</v>
      </c>
      <c r="Q317" s="69">
        <v>11.67</v>
      </c>
      <c r="R317" s="117">
        <v>298</v>
      </c>
      <c r="S317" s="69">
        <v>11.04</v>
      </c>
      <c r="T317" s="122">
        <v>329</v>
      </c>
      <c r="U317" s="69">
        <v>10.59</v>
      </c>
      <c r="V317" s="117">
        <v>312</v>
      </c>
    </row>
    <row r="318" spans="1:22" ht="12.75">
      <c r="A318" s="69">
        <v>8.77</v>
      </c>
      <c r="B318" s="117">
        <v>188</v>
      </c>
      <c r="C318" s="69">
        <v>9.71</v>
      </c>
      <c r="D318" s="117">
        <v>244</v>
      </c>
      <c r="E318" s="130">
        <v>30710</v>
      </c>
      <c r="F318" s="117">
        <v>342</v>
      </c>
      <c r="G318" s="69">
        <v>10.87</v>
      </c>
      <c r="H318" s="117">
        <v>260</v>
      </c>
      <c r="I318" s="120">
        <v>10.28</v>
      </c>
      <c r="J318" s="117">
        <v>288</v>
      </c>
      <c r="K318" s="120">
        <v>9.77</v>
      </c>
      <c r="L318" s="124">
        <v>315</v>
      </c>
      <c r="M318" s="69">
        <v>12.84</v>
      </c>
      <c r="N318" s="121">
        <v>259</v>
      </c>
      <c r="O318" s="69">
        <v>11.08</v>
      </c>
      <c r="P318" s="117">
        <v>316</v>
      </c>
      <c r="Q318" s="69">
        <v>11.68</v>
      </c>
      <c r="R318" s="117">
        <v>298</v>
      </c>
      <c r="S318" s="69">
        <v>11.05</v>
      </c>
      <c r="T318" s="122">
        <v>328</v>
      </c>
      <c r="U318" s="69">
        <v>10.6</v>
      </c>
      <c r="V318" s="117">
        <v>313</v>
      </c>
    </row>
    <row r="319" spans="1:22" ht="12.75">
      <c r="A319" s="69">
        <v>8.8</v>
      </c>
      <c r="B319" s="117">
        <v>188</v>
      </c>
      <c r="C319" s="69">
        <v>9.72</v>
      </c>
      <c r="D319" s="117">
        <v>243</v>
      </c>
      <c r="E319" s="130">
        <v>30711</v>
      </c>
      <c r="F319" s="117">
        <v>341</v>
      </c>
      <c r="G319" s="69">
        <v>10.88</v>
      </c>
      <c r="H319" s="117">
        <v>259</v>
      </c>
      <c r="I319" s="120">
        <v>10.29</v>
      </c>
      <c r="J319" s="117">
        <v>288</v>
      </c>
      <c r="K319" s="120">
        <v>9.78</v>
      </c>
      <c r="L319" s="124">
        <v>315</v>
      </c>
      <c r="M319" s="69">
        <v>12.85</v>
      </c>
      <c r="N319" s="121">
        <v>258</v>
      </c>
      <c r="O319" s="69">
        <v>11.09</v>
      </c>
      <c r="P319" s="117">
        <v>315</v>
      </c>
      <c r="Q319" s="69">
        <v>11.69</v>
      </c>
      <c r="R319" s="117">
        <v>297</v>
      </c>
      <c r="S319" s="69">
        <v>11.06</v>
      </c>
      <c r="T319" s="122">
        <v>328</v>
      </c>
      <c r="U319" s="69">
        <v>10.62</v>
      </c>
      <c r="V319" s="117">
        <v>313</v>
      </c>
    </row>
    <row r="320" spans="1:22" ht="12.75">
      <c r="A320" s="69">
        <v>8.81</v>
      </c>
      <c r="B320" s="117">
        <v>186</v>
      </c>
      <c r="C320" s="69">
        <v>9.72</v>
      </c>
      <c r="D320" s="117">
        <v>243</v>
      </c>
      <c r="E320" s="130">
        <v>30750</v>
      </c>
      <c r="F320" s="117">
        <v>341</v>
      </c>
      <c r="G320" s="69">
        <v>10.89</v>
      </c>
      <c r="H320" s="117">
        <v>259</v>
      </c>
      <c r="I320" s="120">
        <v>10.3</v>
      </c>
      <c r="J320" s="117">
        <v>287</v>
      </c>
      <c r="K320" s="120">
        <v>9.79</v>
      </c>
      <c r="L320" s="124">
        <v>314</v>
      </c>
      <c r="M320" s="69">
        <v>12.87</v>
      </c>
      <c r="N320" s="121">
        <v>258</v>
      </c>
      <c r="O320" s="69">
        <v>11.1</v>
      </c>
      <c r="P320" s="117">
        <v>315</v>
      </c>
      <c r="Q320" s="69">
        <v>11.7</v>
      </c>
      <c r="R320" s="117">
        <v>297</v>
      </c>
      <c r="S320" s="69">
        <v>11.07</v>
      </c>
      <c r="T320" s="122">
        <v>328</v>
      </c>
      <c r="U320" s="69">
        <v>10.63</v>
      </c>
      <c r="V320" s="117">
        <v>314</v>
      </c>
    </row>
    <row r="321" spans="1:22" ht="12.75">
      <c r="A321" s="69">
        <v>8.83</v>
      </c>
      <c r="B321" s="117">
        <v>186</v>
      </c>
      <c r="C321" s="69">
        <v>9.73</v>
      </c>
      <c r="D321" s="117">
        <v>242</v>
      </c>
      <c r="E321" s="130">
        <v>30751</v>
      </c>
      <c r="F321" s="117">
        <v>340</v>
      </c>
      <c r="G321" s="69">
        <v>10.9</v>
      </c>
      <c r="H321" s="117">
        <v>259</v>
      </c>
      <c r="I321" s="120">
        <v>10.31</v>
      </c>
      <c r="J321" s="117">
        <v>287</v>
      </c>
      <c r="K321" s="120">
        <v>9.8</v>
      </c>
      <c r="L321" s="124">
        <v>314</v>
      </c>
      <c r="M321" s="69">
        <v>12.88</v>
      </c>
      <c r="N321" s="121">
        <v>257</v>
      </c>
      <c r="O321" s="69">
        <v>11.11</v>
      </c>
      <c r="P321" s="117">
        <v>315</v>
      </c>
      <c r="Q321" s="69">
        <v>11.71</v>
      </c>
      <c r="R321" s="117">
        <v>297</v>
      </c>
      <c r="S321" s="69">
        <v>11.08</v>
      </c>
      <c r="T321" s="122">
        <v>327</v>
      </c>
      <c r="U321" s="69">
        <v>10.66</v>
      </c>
      <c r="V321" s="117">
        <v>314</v>
      </c>
    </row>
    <row r="322" spans="1:22" ht="12.75">
      <c r="A322" s="69">
        <v>8.84</v>
      </c>
      <c r="B322" s="117">
        <v>184</v>
      </c>
      <c r="C322" s="69">
        <v>9.75</v>
      </c>
      <c r="D322" s="117">
        <v>242</v>
      </c>
      <c r="E322" s="130">
        <v>30790</v>
      </c>
      <c r="F322" s="117">
        <v>340</v>
      </c>
      <c r="G322" s="69">
        <v>10.91</v>
      </c>
      <c r="H322" s="117">
        <v>258</v>
      </c>
      <c r="I322" s="120">
        <v>10.32</v>
      </c>
      <c r="J322" s="117">
        <v>286</v>
      </c>
      <c r="K322" s="120">
        <v>9.81</v>
      </c>
      <c r="L322" s="124">
        <v>314</v>
      </c>
      <c r="M322" s="69">
        <v>12.89</v>
      </c>
      <c r="N322" s="121">
        <v>257</v>
      </c>
      <c r="O322" s="69">
        <v>11.12</v>
      </c>
      <c r="P322" s="117">
        <v>314</v>
      </c>
      <c r="Q322" s="69">
        <v>11.72</v>
      </c>
      <c r="R322" s="117">
        <v>296</v>
      </c>
      <c r="S322" s="69">
        <v>11.09</v>
      </c>
      <c r="T322" s="122">
        <v>327</v>
      </c>
      <c r="U322" s="69">
        <v>10.67</v>
      </c>
      <c r="V322" s="117">
        <v>315</v>
      </c>
    </row>
    <row r="323" spans="1:22" ht="12.75">
      <c r="A323" s="69">
        <v>8.86</v>
      </c>
      <c r="B323" s="117">
        <v>184</v>
      </c>
      <c r="C323" s="69">
        <v>9.76</v>
      </c>
      <c r="D323" s="117">
        <v>241</v>
      </c>
      <c r="E323" s="130">
        <v>30791</v>
      </c>
      <c r="F323" s="117">
        <v>339</v>
      </c>
      <c r="G323" s="69">
        <v>10.92</v>
      </c>
      <c r="H323" s="117">
        <v>258</v>
      </c>
      <c r="I323" s="120">
        <v>10.33</v>
      </c>
      <c r="J323" s="117">
        <v>286</v>
      </c>
      <c r="K323" s="120">
        <v>9.82</v>
      </c>
      <c r="L323" s="124">
        <v>313</v>
      </c>
      <c r="M323" s="69">
        <v>12.9</v>
      </c>
      <c r="N323" s="121">
        <v>256</v>
      </c>
      <c r="O323" s="69">
        <v>11.13</v>
      </c>
      <c r="P323" s="117">
        <v>314</v>
      </c>
      <c r="Q323" s="69">
        <v>11.73</v>
      </c>
      <c r="R323" s="117">
        <v>296</v>
      </c>
      <c r="S323" s="69">
        <v>11.1</v>
      </c>
      <c r="T323" s="122">
        <v>327</v>
      </c>
      <c r="U323" s="69">
        <v>10.69</v>
      </c>
      <c r="V323" s="117">
        <v>315</v>
      </c>
    </row>
    <row r="324" spans="1:22" ht="12.75">
      <c r="A324" s="69">
        <v>8.87</v>
      </c>
      <c r="B324" s="117">
        <v>183</v>
      </c>
      <c r="C324" s="69">
        <v>9.77</v>
      </c>
      <c r="D324" s="117">
        <v>240</v>
      </c>
      <c r="E324" s="130">
        <v>30830</v>
      </c>
      <c r="F324" s="117">
        <v>339</v>
      </c>
      <c r="G324" s="69">
        <v>10.93</v>
      </c>
      <c r="H324" s="117">
        <v>257</v>
      </c>
      <c r="I324" s="120">
        <v>10.34</v>
      </c>
      <c r="J324" s="117">
        <v>286</v>
      </c>
      <c r="K324" s="120">
        <v>9.83</v>
      </c>
      <c r="L324" s="124">
        <v>313</v>
      </c>
      <c r="M324" s="69">
        <v>12.91</v>
      </c>
      <c r="N324" s="121">
        <v>256</v>
      </c>
      <c r="O324" s="69">
        <v>11.14</v>
      </c>
      <c r="P324" s="117">
        <v>314</v>
      </c>
      <c r="Q324" s="69">
        <v>11.74</v>
      </c>
      <c r="R324" s="117">
        <v>296</v>
      </c>
      <c r="S324" s="69">
        <v>11.11</v>
      </c>
      <c r="T324" s="122">
        <v>326</v>
      </c>
      <c r="U324" s="69">
        <v>10.7</v>
      </c>
      <c r="V324" s="117">
        <v>316</v>
      </c>
    </row>
    <row r="325" spans="1:22" ht="12.75">
      <c r="A325" s="69">
        <v>8.88</v>
      </c>
      <c r="B325" s="117">
        <v>182</v>
      </c>
      <c r="C325" s="69">
        <v>9.78</v>
      </c>
      <c r="D325" s="117">
        <v>240</v>
      </c>
      <c r="E325" s="130">
        <v>30831</v>
      </c>
      <c r="F325" s="117">
        <v>338</v>
      </c>
      <c r="G325" s="69">
        <v>10.94</v>
      </c>
      <c r="H325" s="117">
        <v>257</v>
      </c>
      <c r="I325" s="120">
        <v>10.35</v>
      </c>
      <c r="J325" s="117">
        <v>285</v>
      </c>
      <c r="K325" s="120">
        <v>9.84</v>
      </c>
      <c r="L325" s="124">
        <v>313</v>
      </c>
      <c r="M325" s="69">
        <v>12.92</v>
      </c>
      <c r="N325" s="121">
        <v>255</v>
      </c>
      <c r="O325" s="69">
        <v>11.15</v>
      </c>
      <c r="P325" s="117">
        <v>313</v>
      </c>
      <c r="Q325" s="69">
        <v>11.75</v>
      </c>
      <c r="R325" s="117">
        <v>295</v>
      </c>
      <c r="S325" s="69">
        <v>11.12</v>
      </c>
      <c r="T325" s="122">
        <v>326</v>
      </c>
      <c r="U325" s="69">
        <v>10.73</v>
      </c>
      <c r="V325" s="117">
        <v>316</v>
      </c>
    </row>
    <row r="326" spans="1:22" ht="12.75">
      <c r="A326" s="69">
        <v>8.89</v>
      </c>
      <c r="B326" s="117">
        <v>181</v>
      </c>
      <c r="C326" s="69">
        <v>9.79</v>
      </c>
      <c r="D326" s="117">
        <v>239</v>
      </c>
      <c r="E326" s="130">
        <v>30870</v>
      </c>
      <c r="F326" s="117">
        <v>338</v>
      </c>
      <c r="G326" s="69">
        <v>10.95</v>
      </c>
      <c r="H326" s="117">
        <v>256</v>
      </c>
      <c r="I326" s="120">
        <v>10.36</v>
      </c>
      <c r="J326" s="117">
        <v>285</v>
      </c>
      <c r="K326" s="120">
        <v>9.85</v>
      </c>
      <c r="L326" s="124">
        <v>312</v>
      </c>
      <c r="M326" s="69">
        <v>12.94</v>
      </c>
      <c r="N326" s="121">
        <v>255</v>
      </c>
      <c r="O326" s="69">
        <v>11.16</v>
      </c>
      <c r="P326" s="117">
        <v>313</v>
      </c>
      <c r="Q326" s="69">
        <v>11.76</v>
      </c>
      <c r="R326" s="117">
        <v>295</v>
      </c>
      <c r="S326" s="69">
        <v>11.13</v>
      </c>
      <c r="T326" s="122">
        <v>325</v>
      </c>
      <c r="U326" s="69">
        <v>10.74</v>
      </c>
      <c r="V326" s="117">
        <v>317</v>
      </c>
    </row>
    <row r="327" spans="1:22" ht="12.75">
      <c r="A327" s="69">
        <v>8.9</v>
      </c>
      <c r="B327" s="117">
        <v>180</v>
      </c>
      <c r="C327" s="69">
        <v>9.8</v>
      </c>
      <c r="D327" s="117">
        <v>238</v>
      </c>
      <c r="E327" s="130">
        <v>30871</v>
      </c>
      <c r="F327" s="117">
        <v>337</v>
      </c>
      <c r="G327" s="69">
        <v>10.96</v>
      </c>
      <c r="H327" s="117">
        <v>256</v>
      </c>
      <c r="I327" s="120">
        <v>10.37</v>
      </c>
      <c r="J327" s="117">
        <v>285</v>
      </c>
      <c r="K327" s="120">
        <v>9.86</v>
      </c>
      <c r="L327" s="124">
        <v>312</v>
      </c>
      <c r="M327" s="69">
        <v>12.95</v>
      </c>
      <c r="N327" s="121">
        <v>254</v>
      </c>
      <c r="O327" s="69">
        <v>11.17</v>
      </c>
      <c r="P327" s="117">
        <v>313</v>
      </c>
      <c r="Q327" s="69">
        <v>11.77</v>
      </c>
      <c r="R327" s="117">
        <v>295</v>
      </c>
      <c r="S327" s="69">
        <v>11.14</v>
      </c>
      <c r="T327" s="122">
        <v>325</v>
      </c>
      <c r="U327" s="69">
        <v>10.76</v>
      </c>
      <c r="V327" s="117">
        <v>317</v>
      </c>
    </row>
    <row r="328" spans="1:22" ht="12.75">
      <c r="A328" s="69">
        <v>8.91</v>
      </c>
      <c r="B328" s="117">
        <v>179</v>
      </c>
      <c r="C328" s="69">
        <v>9.81</v>
      </c>
      <c r="D328" s="117">
        <v>237</v>
      </c>
      <c r="E328" s="130">
        <v>30910</v>
      </c>
      <c r="F328" s="117">
        <v>337</v>
      </c>
      <c r="G328" s="69">
        <v>10.97</v>
      </c>
      <c r="H328" s="117">
        <v>256</v>
      </c>
      <c r="I328" s="120">
        <v>10.38</v>
      </c>
      <c r="J328" s="117">
        <v>284</v>
      </c>
      <c r="K328" s="120">
        <v>9.87</v>
      </c>
      <c r="L328" s="124">
        <v>311</v>
      </c>
      <c r="M328" s="69">
        <v>12.97</v>
      </c>
      <c r="N328" s="121">
        <v>254</v>
      </c>
      <c r="O328" s="69">
        <v>11.18</v>
      </c>
      <c r="P328" s="117">
        <v>312</v>
      </c>
      <c r="Q328" s="69">
        <v>11.78</v>
      </c>
      <c r="R328" s="117">
        <v>294</v>
      </c>
      <c r="S328" s="69">
        <v>11.15</v>
      </c>
      <c r="T328" s="122">
        <v>324</v>
      </c>
      <c r="U328" s="69">
        <v>10.77</v>
      </c>
      <c r="V328" s="117">
        <v>318</v>
      </c>
    </row>
    <row r="329" spans="1:22" ht="12.75">
      <c r="A329" s="69">
        <v>8.92</v>
      </c>
      <c r="B329" s="117">
        <v>178</v>
      </c>
      <c r="C329" s="69">
        <v>9.82</v>
      </c>
      <c r="D329" s="117">
        <v>237</v>
      </c>
      <c r="E329" s="130">
        <v>30911</v>
      </c>
      <c r="F329" s="117">
        <v>336</v>
      </c>
      <c r="G329" s="69">
        <v>10.98</v>
      </c>
      <c r="H329" s="117">
        <v>255</v>
      </c>
      <c r="I329" s="120">
        <v>10.39</v>
      </c>
      <c r="J329" s="117">
        <v>284</v>
      </c>
      <c r="K329" s="120">
        <v>9.88</v>
      </c>
      <c r="L329" s="124">
        <v>311</v>
      </c>
      <c r="M329" s="69">
        <v>12.98</v>
      </c>
      <c r="N329" s="121">
        <v>253</v>
      </c>
      <c r="O329" s="69">
        <v>11.19</v>
      </c>
      <c r="P329" s="117">
        <v>312</v>
      </c>
      <c r="Q329" s="69">
        <v>11.79</v>
      </c>
      <c r="R329" s="117">
        <v>294</v>
      </c>
      <c r="S329" s="69">
        <v>11.16</v>
      </c>
      <c r="T329" s="122">
        <v>324</v>
      </c>
      <c r="U329" s="69">
        <v>10.8</v>
      </c>
      <c r="V329" s="117">
        <v>318</v>
      </c>
    </row>
    <row r="330" spans="1:22" ht="12.75">
      <c r="A330" s="69">
        <v>8.93</v>
      </c>
      <c r="B330" s="117">
        <v>177</v>
      </c>
      <c r="C330" s="69">
        <v>9.83</v>
      </c>
      <c r="D330" s="117">
        <v>236</v>
      </c>
      <c r="E330" s="130">
        <v>30950</v>
      </c>
      <c r="F330" s="117">
        <v>336</v>
      </c>
      <c r="G330" s="69">
        <v>10.99</v>
      </c>
      <c r="H330" s="117">
        <v>255</v>
      </c>
      <c r="I330" s="120">
        <v>10.4</v>
      </c>
      <c r="J330" s="117">
        <v>283</v>
      </c>
      <c r="K330" s="120">
        <v>9.89</v>
      </c>
      <c r="L330" s="124">
        <v>310</v>
      </c>
      <c r="M330" s="69">
        <v>13.01</v>
      </c>
      <c r="N330" s="121">
        <v>253</v>
      </c>
      <c r="O330" s="69">
        <v>11.2</v>
      </c>
      <c r="P330" s="117">
        <v>312</v>
      </c>
      <c r="Q330" s="69">
        <v>11.8</v>
      </c>
      <c r="R330" s="117">
        <v>294</v>
      </c>
      <c r="S330" s="69">
        <v>11.17</v>
      </c>
      <c r="T330" s="122">
        <v>324</v>
      </c>
      <c r="U330" s="69">
        <v>10.81</v>
      </c>
      <c r="V330" s="117">
        <v>319</v>
      </c>
    </row>
    <row r="331" spans="1:22" ht="12.75">
      <c r="A331" s="69">
        <v>8.94</v>
      </c>
      <c r="B331" s="117">
        <v>176</v>
      </c>
      <c r="C331" s="69">
        <v>9.84</v>
      </c>
      <c r="D331" s="117">
        <v>236</v>
      </c>
      <c r="E331" s="130">
        <v>30951</v>
      </c>
      <c r="F331" s="117">
        <v>335</v>
      </c>
      <c r="G331" s="69">
        <v>11</v>
      </c>
      <c r="H331" s="117">
        <v>255</v>
      </c>
      <c r="I331" s="120">
        <v>10.41</v>
      </c>
      <c r="J331" s="117">
        <v>283</v>
      </c>
      <c r="K331" s="120">
        <v>9.9</v>
      </c>
      <c r="L331" s="124">
        <v>310</v>
      </c>
      <c r="M331" s="69">
        <v>13.02</v>
      </c>
      <c r="N331" s="121">
        <v>252</v>
      </c>
      <c r="O331" s="69">
        <v>11.21</v>
      </c>
      <c r="P331" s="117">
        <v>311</v>
      </c>
      <c r="Q331" s="69">
        <v>11.81</v>
      </c>
      <c r="R331" s="117">
        <v>294</v>
      </c>
      <c r="S331" s="69">
        <v>11.18</v>
      </c>
      <c r="T331" s="122">
        <v>323</v>
      </c>
      <c r="U331" s="69">
        <v>10.84</v>
      </c>
      <c r="V331" s="117">
        <v>319</v>
      </c>
    </row>
    <row r="332" spans="1:22" ht="12.75">
      <c r="A332" s="69">
        <v>8.95</v>
      </c>
      <c r="B332" s="117">
        <v>175</v>
      </c>
      <c r="C332" s="69">
        <v>9.85</v>
      </c>
      <c r="D332" s="117">
        <v>235</v>
      </c>
      <c r="E332" s="130">
        <v>30990</v>
      </c>
      <c r="F332" s="117">
        <v>335</v>
      </c>
      <c r="G332" s="69">
        <v>11.01</v>
      </c>
      <c r="H332" s="117">
        <v>254</v>
      </c>
      <c r="I332" s="120">
        <v>10.42</v>
      </c>
      <c r="J332" s="117">
        <v>282</v>
      </c>
      <c r="K332" s="120">
        <v>9.91</v>
      </c>
      <c r="L332" s="124">
        <v>310</v>
      </c>
      <c r="M332" s="69">
        <v>13.04</v>
      </c>
      <c r="N332" s="121">
        <v>252</v>
      </c>
      <c r="O332" s="69">
        <v>11.22</v>
      </c>
      <c r="P332" s="117">
        <v>311</v>
      </c>
      <c r="Q332" s="69">
        <v>11.82</v>
      </c>
      <c r="R332" s="117">
        <v>293</v>
      </c>
      <c r="S332" s="69">
        <v>11.19</v>
      </c>
      <c r="T332" s="122">
        <v>323</v>
      </c>
      <c r="U332" s="69">
        <v>10.85</v>
      </c>
      <c r="V332" s="117">
        <v>320</v>
      </c>
    </row>
    <row r="333" spans="1:22" ht="12.75">
      <c r="A333" s="69">
        <v>8.96</v>
      </c>
      <c r="B333" s="117">
        <v>174</v>
      </c>
      <c r="C333" s="69">
        <v>9.86</v>
      </c>
      <c r="D333" s="117">
        <v>235</v>
      </c>
      <c r="E333" s="130">
        <v>30991</v>
      </c>
      <c r="F333" s="117">
        <v>334</v>
      </c>
      <c r="G333" s="69">
        <v>11.02</v>
      </c>
      <c r="H333" s="117">
        <v>254</v>
      </c>
      <c r="I333" s="120">
        <v>10.43</v>
      </c>
      <c r="J333" s="117">
        <v>282</v>
      </c>
      <c r="K333" s="120">
        <v>9.92</v>
      </c>
      <c r="L333" s="124">
        <v>309</v>
      </c>
      <c r="M333" s="69">
        <v>13.05</v>
      </c>
      <c r="N333" s="121">
        <v>251</v>
      </c>
      <c r="O333" s="69">
        <v>11.23</v>
      </c>
      <c r="P333" s="117">
        <v>310</v>
      </c>
      <c r="Q333" s="69">
        <v>11.83</v>
      </c>
      <c r="R333" s="117">
        <v>293</v>
      </c>
      <c r="S333" s="69">
        <v>11.2</v>
      </c>
      <c r="T333" s="122">
        <v>323</v>
      </c>
      <c r="U333" s="69">
        <v>10.87</v>
      </c>
      <c r="V333" s="117">
        <v>320</v>
      </c>
    </row>
    <row r="334" spans="1:22" ht="12.75">
      <c r="A334" s="69">
        <v>8.97</v>
      </c>
      <c r="B334" s="117">
        <v>173</v>
      </c>
      <c r="C334" s="69">
        <v>9.87</v>
      </c>
      <c r="D334" s="117">
        <v>234</v>
      </c>
      <c r="E334" s="130">
        <v>31030</v>
      </c>
      <c r="F334" s="117">
        <v>334</v>
      </c>
      <c r="G334" s="69">
        <v>11.03</v>
      </c>
      <c r="H334" s="117">
        <v>253</v>
      </c>
      <c r="I334" s="120">
        <v>10.44</v>
      </c>
      <c r="J334" s="117">
        <v>282</v>
      </c>
      <c r="K334" s="120">
        <v>9.93</v>
      </c>
      <c r="L334" s="124">
        <v>309</v>
      </c>
      <c r="M334" s="69">
        <v>13.07</v>
      </c>
      <c r="N334" s="121">
        <v>251</v>
      </c>
      <c r="O334" s="69">
        <v>11.24</v>
      </c>
      <c r="P334" s="117">
        <v>310</v>
      </c>
      <c r="Q334" s="69">
        <v>11.84</v>
      </c>
      <c r="R334" s="117">
        <v>293</v>
      </c>
      <c r="S334" s="69">
        <v>11.21</v>
      </c>
      <c r="T334" s="122">
        <v>322</v>
      </c>
      <c r="U334" s="69">
        <v>10.88</v>
      </c>
      <c r="V334" s="117">
        <v>321</v>
      </c>
    </row>
    <row r="335" spans="1:22" ht="12.75">
      <c r="A335" s="69">
        <v>8.98</v>
      </c>
      <c r="B335" s="117">
        <v>172</v>
      </c>
      <c r="C335" s="69">
        <v>9.88</v>
      </c>
      <c r="D335" s="117">
        <v>233</v>
      </c>
      <c r="E335" s="130">
        <v>31031</v>
      </c>
      <c r="F335" s="117">
        <v>333</v>
      </c>
      <c r="G335" s="69">
        <v>11.04</v>
      </c>
      <c r="H335" s="117">
        <v>253</v>
      </c>
      <c r="I335" s="120">
        <v>10.45</v>
      </c>
      <c r="J335" s="117">
        <v>281</v>
      </c>
      <c r="K335" s="120">
        <v>9.94</v>
      </c>
      <c r="L335" s="124">
        <v>309</v>
      </c>
      <c r="M335" s="69">
        <v>13.08</v>
      </c>
      <c r="N335" s="121">
        <v>250</v>
      </c>
      <c r="O335" s="69">
        <v>11.25</v>
      </c>
      <c r="P335" s="117">
        <v>309</v>
      </c>
      <c r="Q335" s="69">
        <v>11.85</v>
      </c>
      <c r="R335" s="117">
        <v>292</v>
      </c>
      <c r="S335" s="69">
        <v>11.22</v>
      </c>
      <c r="T335" s="122">
        <v>322</v>
      </c>
      <c r="U335" s="69">
        <v>10.91</v>
      </c>
      <c r="V335" s="117">
        <v>321</v>
      </c>
    </row>
    <row r="336" spans="1:22" ht="12.75">
      <c r="A336" s="69">
        <v>8.99</v>
      </c>
      <c r="B336" s="117">
        <v>171</v>
      </c>
      <c r="C336" s="69">
        <v>9.89</v>
      </c>
      <c r="D336" s="117">
        <v>232</v>
      </c>
      <c r="E336" s="130">
        <v>31070</v>
      </c>
      <c r="F336" s="117">
        <v>333</v>
      </c>
      <c r="G336" s="69">
        <v>11.05</v>
      </c>
      <c r="H336" s="117">
        <v>252</v>
      </c>
      <c r="I336" s="120">
        <v>10.46</v>
      </c>
      <c r="J336" s="117">
        <v>281</v>
      </c>
      <c r="K336" s="120">
        <v>9.95</v>
      </c>
      <c r="L336" s="124">
        <v>308</v>
      </c>
      <c r="M336" s="69">
        <v>13.11</v>
      </c>
      <c r="N336" s="121">
        <v>250</v>
      </c>
      <c r="O336" s="69">
        <v>11.26</v>
      </c>
      <c r="P336" s="117">
        <v>309</v>
      </c>
      <c r="Q336" s="69">
        <v>11.86</v>
      </c>
      <c r="R336" s="117">
        <v>292</v>
      </c>
      <c r="S336" s="69">
        <v>11.23</v>
      </c>
      <c r="T336" s="122">
        <v>321</v>
      </c>
      <c r="U336" s="69">
        <v>10.92</v>
      </c>
      <c r="V336" s="117">
        <v>322</v>
      </c>
    </row>
    <row r="337" spans="1:22" ht="12.75">
      <c r="A337" s="69">
        <v>9</v>
      </c>
      <c r="B337" s="117">
        <v>170</v>
      </c>
      <c r="C337" s="69">
        <v>9.9</v>
      </c>
      <c r="D337" s="117">
        <v>232</v>
      </c>
      <c r="E337" s="130">
        <v>31071</v>
      </c>
      <c r="F337" s="117">
        <v>332</v>
      </c>
      <c r="G337" s="69">
        <v>11.06</v>
      </c>
      <c r="H337" s="117">
        <v>252</v>
      </c>
      <c r="I337" s="120">
        <v>10.47</v>
      </c>
      <c r="J337" s="117">
        <v>281</v>
      </c>
      <c r="K337" s="120">
        <v>9.96</v>
      </c>
      <c r="L337" s="124">
        <v>308</v>
      </c>
      <c r="M337" s="69">
        <v>13.12</v>
      </c>
      <c r="N337" s="121">
        <v>249</v>
      </c>
      <c r="O337" s="69">
        <v>11.27</v>
      </c>
      <c r="P337" s="117">
        <v>309</v>
      </c>
      <c r="Q337" s="69">
        <v>11.87</v>
      </c>
      <c r="R337" s="117">
        <v>292</v>
      </c>
      <c r="S337" s="69">
        <v>11.24</v>
      </c>
      <c r="T337" s="122">
        <v>321</v>
      </c>
      <c r="U337" s="69">
        <v>10.94</v>
      </c>
      <c r="V337" s="117">
        <v>322</v>
      </c>
    </row>
    <row r="338" spans="1:22" ht="12.75">
      <c r="A338" s="69">
        <v>9.01</v>
      </c>
      <c r="B338" s="117">
        <v>169</v>
      </c>
      <c r="C338" s="69">
        <v>9.91</v>
      </c>
      <c r="D338" s="117">
        <v>231</v>
      </c>
      <c r="E338" s="130">
        <v>31110</v>
      </c>
      <c r="F338" s="117">
        <v>332</v>
      </c>
      <c r="G338" s="69">
        <v>11.07</v>
      </c>
      <c r="H338" s="117">
        <v>252</v>
      </c>
      <c r="I338" s="120">
        <v>10.448</v>
      </c>
      <c r="J338" s="117">
        <v>280</v>
      </c>
      <c r="K338" s="120">
        <v>9.97</v>
      </c>
      <c r="L338" s="124">
        <v>307</v>
      </c>
      <c r="M338" s="69">
        <v>13.14</v>
      </c>
      <c r="N338" s="121">
        <v>249</v>
      </c>
      <c r="O338" s="69">
        <v>11.28</v>
      </c>
      <c r="P338" s="117">
        <v>308</v>
      </c>
      <c r="Q338" s="69">
        <v>11.88</v>
      </c>
      <c r="R338" s="117">
        <v>291</v>
      </c>
      <c r="S338" s="69">
        <v>11.25</v>
      </c>
      <c r="T338" s="122">
        <v>320</v>
      </c>
      <c r="U338" s="69">
        <v>10.95</v>
      </c>
      <c r="V338" s="117">
        <v>323</v>
      </c>
    </row>
    <row r="339" spans="1:22" ht="12.75">
      <c r="A339" s="69">
        <v>9.02</v>
      </c>
      <c r="B339" s="117">
        <v>169</v>
      </c>
      <c r="C339" s="69">
        <v>9.92</v>
      </c>
      <c r="D339" s="117">
        <v>231</v>
      </c>
      <c r="E339" s="130">
        <v>31111</v>
      </c>
      <c r="F339" s="117">
        <v>331</v>
      </c>
      <c r="G339" s="69">
        <v>11.08</v>
      </c>
      <c r="H339" s="117">
        <v>251</v>
      </c>
      <c r="I339" s="120">
        <v>10.49</v>
      </c>
      <c r="J339" s="117">
        <v>280</v>
      </c>
      <c r="K339" s="120">
        <v>9.98</v>
      </c>
      <c r="L339" s="124">
        <v>307</v>
      </c>
      <c r="M339" s="69">
        <v>13.15</v>
      </c>
      <c r="N339" s="121">
        <v>248</v>
      </c>
      <c r="O339" s="69">
        <v>11.29</v>
      </c>
      <c r="P339" s="117">
        <v>308</v>
      </c>
      <c r="Q339" s="69">
        <v>11.89</v>
      </c>
      <c r="R339" s="117">
        <v>291</v>
      </c>
      <c r="S339" s="69">
        <v>11.26</v>
      </c>
      <c r="T339" s="122">
        <v>320</v>
      </c>
      <c r="U339" s="69">
        <v>10.97</v>
      </c>
      <c r="V339" s="117">
        <v>323</v>
      </c>
    </row>
    <row r="340" spans="1:22" ht="12.75">
      <c r="A340" s="69">
        <v>9.03</v>
      </c>
      <c r="B340" s="117">
        <v>168</v>
      </c>
      <c r="C340" s="69">
        <v>9.93</v>
      </c>
      <c r="D340" s="117">
        <v>230</v>
      </c>
      <c r="E340" s="130">
        <v>31150</v>
      </c>
      <c r="F340" s="117">
        <v>331</v>
      </c>
      <c r="G340" s="69">
        <v>11.09</v>
      </c>
      <c r="H340" s="117">
        <v>251</v>
      </c>
      <c r="I340" s="120">
        <v>10.5</v>
      </c>
      <c r="J340" s="117">
        <v>279</v>
      </c>
      <c r="K340" s="120">
        <v>9.99</v>
      </c>
      <c r="L340" s="124">
        <v>306</v>
      </c>
      <c r="M340" s="69">
        <v>13.17</v>
      </c>
      <c r="N340" s="121">
        <v>248</v>
      </c>
      <c r="O340" s="69">
        <v>11.3</v>
      </c>
      <c r="P340" s="117">
        <v>308</v>
      </c>
      <c r="Q340" s="69">
        <v>11.9</v>
      </c>
      <c r="R340" s="117">
        <v>291</v>
      </c>
      <c r="S340" s="69">
        <v>11.27</v>
      </c>
      <c r="T340" s="122">
        <v>320</v>
      </c>
      <c r="U340" s="69">
        <v>10.98</v>
      </c>
      <c r="V340" s="117">
        <v>324</v>
      </c>
    </row>
    <row r="341" spans="1:22" ht="12.75">
      <c r="A341" s="69">
        <v>9.04</v>
      </c>
      <c r="B341" s="117">
        <v>168</v>
      </c>
      <c r="C341" s="69">
        <v>9.94</v>
      </c>
      <c r="D341" s="117">
        <v>230</v>
      </c>
      <c r="E341" s="130">
        <v>31151</v>
      </c>
      <c r="F341" s="117">
        <v>330</v>
      </c>
      <c r="G341" s="69">
        <v>11.1</v>
      </c>
      <c r="H341" s="117">
        <v>251</v>
      </c>
      <c r="I341" s="120">
        <v>10.51</v>
      </c>
      <c r="J341" s="117">
        <v>279</v>
      </c>
      <c r="K341" s="120">
        <v>10</v>
      </c>
      <c r="L341" s="124">
        <v>306</v>
      </c>
      <c r="M341" s="69">
        <v>13.18</v>
      </c>
      <c r="N341" s="121">
        <v>247</v>
      </c>
      <c r="O341" s="69">
        <v>11.31</v>
      </c>
      <c r="P341" s="117">
        <v>307</v>
      </c>
      <c r="Q341" s="69">
        <v>11.91</v>
      </c>
      <c r="R341" s="117">
        <v>291</v>
      </c>
      <c r="S341" s="69">
        <v>11.28</v>
      </c>
      <c r="T341" s="122">
        <v>319</v>
      </c>
      <c r="U341" s="69">
        <v>11.01</v>
      </c>
      <c r="V341" s="117">
        <v>324</v>
      </c>
    </row>
    <row r="342" spans="1:22" ht="12.75">
      <c r="A342" s="69">
        <v>9.05</v>
      </c>
      <c r="B342" s="117">
        <v>167</v>
      </c>
      <c r="C342" s="69">
        <v>9.95</v>
      </c>
      <c r="D342" s="117">
        <v>29</v>
      </c>
      <c r="E342" s="130">
        <v>31190</v>
      </c>
      <c r="F342" s="117">
        <v>330</v>
      </c>
      <c r="G342" s="69">
        <v>11.11</v>
      </c>
      <c r="H342" s="117">
        <v>250</v>
      </c>
      <c r="I342" s="120">
        <v>10.52</v>
      </c>
      <c r="J342" s="117">
        <v>278</v>
      </c>
      <c r="K342" s="120">
        <v>10.01</v>
      </c>
      <c r="L342" s="124">
        <v>306</v>
      </c>
      <c r="M342" s="69">
        <v>13.2</v>
      </c>
      <c r="N342" s="121">
        <v>247</v>
      </c>
      <c r="O342" s="69">
        <v>11.32</v>
      </c>
      <c r="P342" s="117">
        <v>307</v>
      </c>
      <c r="Q342" s="69">
        <v>11.92</v>
      </c>
      <c r="R342" s="117">
        <v>290</v>
      </c>
      <c r="S342" s="69">
        <v>11.29</v>
      </c>
      <c r="T342" s="122">
        <v>319</v>
      </c>
      <c r="U342" s="69">
        <v>11.02</v>
      </c>
      <c r="V342" s="117">
        <v>325</v>
      </c>
    </row>
    <row r="343" spans="1:22" ht="12.75">
      <c r="A343" s="69">
        <v>9.06</v>
      </c>
      <c r="B343" s="117">
        <v>167</v>
      </c>
      <c r="C343" s="69">
        <v>9.96</v>
      </c>
      <c r="D343" s="117">
        <v>229</v>
      </c>
      <c r="E343" s="130">
        <v>31191</v>
      </c>
      <c r="F343" s="117">
        <v>329</v>
      </c>
      <c r="G343" s="69">
        <v>11.12</v>
      </c>
      <c r="H343" s="117">
        <v>250</v>
      </c>
      <c r="I343" s="120">
        <v>10.53</v>
      </c>
      <c r="J343" s="117">
        <v>278</v>
      </c>
      <c r="K343" s="120">
        <v>10.02</v>
      </c>
      <c r="L343" s="124">
        <v>305</v>
      </c>
      <c r="M343" s="69">
        <v>13.21</v>
      </c>
      <c r="N343" s="121">
        <v>246</v>
      </c>
      <c r="O343" s="69">
        <v>11.33</v>
      </c>
      <c r="P343" s="117">
        <v>306</v>
      </c>
      <c r="Q343" s="69">
        <v>11.93</v>
      </c>
      <c r="R343" s="117">
        <v>290</v>
      </c>
      <c r="S343" s="69">
        <v>11.3</v>
      </c>
      <c r="T343" s="122">
        <v>319</v>
      </c>
      <c r="U343" s="69">
        <v>11.04</v>
      </c>
      <c r="V343" s="117">
        <v>325</v>
      </c>
    </row>
    <row r="344" spans="1:22" ht="12.75">
      <c r="A344" s="69">
        <v>9.07</v>
      </c>
      <c r="B344" s="117">
        <v>166</v>
      </c>
      <c r="C344" s="69">
        <v>9.97</v>
      </c>
      <c r="D344" s="117">
        <v>228</v>
      </c>
      <c r="E344" s="130">
        <v>31230</v>
      </c>
      <c r="F344" s="117">
        <v>329</v>
      </c>
      <c r="G344" s="69">
        <v>11.13</v>
      </c>
      <c r="H344" s="117">
        <v>249</v>
      </c>
      <c r="I344" s="120">
        <v>10.54</v>
      </c>
      <c r="J344" s="117">
        <v>278</v>
      </c>
      <c r="K344" s="120">
        <v>10.03</v>
      </c>
      <c r="L344" s="124">
        <v>305</v>
      </c>
      <c r="M344" s="69">
        <v>13.22</v>
      </c>
      <c r="N344" s="121">
        <v>246</v>
      </c>
      <c r="O344" s="69">
        <v>11.34</v>
      </c>
      <c r="P344" s="117">
        <v>306</v>
      </c>
      <c r="Q344" s="69">
        <v>11.94</v>
      </c>
      <c r="R344" s="117">
        <v>290</v>
      </c>
      <c r="S344" s="69">
        <v>11.31</v>
      </c>
      <c r="T344" s="122">
        <v>318</v>
      </c>
      <c r="U344" s="69">
        <v>11.05</v>
      </c>
      <c r="V344" s="117">
        <v>326</v>
      </c>
    </row>
    <row r="345" spans="1:22" ht="12.75">
      <c r="A345" s="69">
        <v>9.08</v>
      </c>
      <c r="B345" s="117">
        <v>166</v>
      </c>
      <c r="C345" s="69">
        <v>9.98</v>
      </c>
      <c r="D345" s="117">
        <v>227</v>
      </c>
      <c r="E345" s="130">
        <v>31231</v>
      </c>
      <c r="F345" s="117">
        <v>328</v>
      </c>
      <c r="G345" s="69">
        <v>11.14</v>
      </c>
      <c r="H345" s="117">
        <v>249</v>
      </c>
      <c r="I345" s="120">
        <v>10.55</v>
      </c>
      <c r="J345" s="117">
        <v>277</v>
      </c>
      <c r="K345" s="120">
        <v>10.04</v>
      </c>
      <c r="L345" s="124">
        <v>305</v>
      </c>
      <c r="M345" s="69">
        <v>13.23</v>
      </c>
      <c r="N345" s="121">
        <v>245</v>
      </c>
      <c r="O345" s="69">
        <v>11.35</v>
      </c>
      <c r="P345" s="117">
        <v>305</v>
      </c>
      <c r="Q345" s="69">
        <v>11.95</v>
      </c>
      <c r="R345" s="117">
        <v>289</v>
      </c>
      <c r="S345" s="69">
        <v>11.32</v>
      </c>
      <c r="T345" s="122">
        <v>318</v>
      </c>
      <c r="U345" s="69">
        <v>11.09</v>
      </c>
      <c r="V345" s="117">
        <v>326</v>
      </c>
    </row>
    <row r="346" spans="1:22" ht="12.75">
      <c r="A346" s="69">
        <v>9.09</v>
      </c>
      <c r="B346" s="117">
        <v>165</v>
      </c>
      <c r="C346" s="69">
        <v>9.99</v>
      </c>
      <c r="D346" s="117">
        <v>226</v>
      </c>
      <c r="E346" s="130">
        <v>31270</v>
      </c>
      <c r="F346" s="117">
        <v>328</v>
      </c>
      <c r="G346" s="69">
        <v>11.15</v>
      </c>
      <c r="H346" s="117">
        <v>248</v>
      </c>
      <c r="I346" s="120">
        <v>10.56</v>
      </c>
      <c r="J346" s="117">
        <v>277</v>
      </c>
      <c r="K346" s="120">
        <v>10.05</v>
      </c>
      <c r="L346" s="124">
        <v>304</v>
      </c>
      <c r="M346" s="69">
        <v>13.24</v>
      </c>
      <c r="N346" s="121">
        <v>245</v>
      </c>
      <c r="O346" s="69">
        <v>11.36</v>
      </c>
      <c r="P346" s="117">
        <v>305</v>
      </c>
      <c r="Q346" s="69">
        <v>11.96</v>
      </c>
      <c r="R346" s="117">
        <v>289</v>
      </c>
      <c r="S346" s="69">
        <v>11.33</v>
      </c>
      <c r="T346" s="122">
        <v>317</v>
      </c>
      <c r="U346" s="69">
        <v>11.1</v>
      </c>
      <c r="V346" s="117">
        <v>327</v>
      </c>
    </row>
    <row r="347" spans="1:22" ht="12.75">
      <c r="A347" s="69">
        <v>9.1</v>
      </c>
      <c r="B347" s="117">
        <v>165</v>
      </c>
      <c r="C347" s="69">
        <v>10</v>
      </c>
      <c r="D347" s="117">
        <v>226</v>
      </c>
      <c r="E347" s="130">
        <v>31271</v>
      </c>
      <c r="F347" s="117">
        <v>327</v>
      </c>
      <c r="G347" s="69">
        <v>11.18</v>
      </c>
      <c r="H347" s="117">
        <v>248</v>
      </c>
      <c r="I347" s="120">
        <v>10.57</v>
      </c>
      <c r="J347" s="117">
        <v>277</v>
      </c>
      <c r="K347" s="120">
        <v>10.06</v>
      </c>
      <c r="L347" s="124">
        <v>304</v>
      </c>
      <c r="M347" s="69">
        <v>13.25</v>
      </c>
      <c r="N347" s="121">
        <v>244</v>
      </c>
      <c r="O347" s="69">
        <v>11.37</v>
      </c>
      <c r="P347" s="117">
        <v>305</v>
      </c>
      <c r="Q347" s="69">
        <v>11.97</v>
      </c>
      <c r="R347" s="117">
        <v>289</v>
      </c>
      <c r="S347" s="69">
        <v>11.34</v>
      </c>
      <c r="T347" s="122">
        <v>317</v>
      </c>
      <c r="U347" s="69">
        <v>11.12</v>
      </c>
      <c r="V347" s="117">
        <v>327</v>
      </c>
    </row>
    <row r="348" spans="1:22" ht="12.75">
      <c r="A348" s="69">
        <v>9.11</v>
      </c>
      <c r="B348" s="117">
        <v>164</v>
      </c>
      <c r="C348" s="69">
        <v>10.01</v>
      </c>
      <c r="D348" s="117">
        <v>225</v>
      </c>
      <c r="E348" s="130">
        <v>31310</v>
      </c>
      <c r="F348" s="117">
        <v>327</v>
      </c>
      <c r="G348" s="69">
        <v>11.19</v>
      </c>
      <c r="H348" s="117">
        <v>247</v>
      </c>
      <c r="I348" s="120">
        <v>10.58</v>
      </c>
      <c r="J348" s="117">
        <v>276</v>
      </c>
      <c r="K348" s="120">
        <v>10.07</v>
      </c>
      <c r="L348" s="124">
        <v>303</v>
      </c>
      <c r="M348" s="69">
        <v>13.27</v>
      </c>
      <c r="N348" s="121">
        <v>244</v>
      </c>
      <c r="O348" s="69">
        <v>11.38</v>
      </c>
      <c r="P348" s="117">
        <v>305</v>
      </c>
      <c r="Q348" s="69">
        <v>11.98</v>
      </c>
      <c r="R348" s="117">
        <v>288</v>
      </c>
      <c r="S348" s="69">
        <v>11.35</v>
      </c>
      <c r="T348" s="122">
        <v>316</v>
      </c>
      <c r="U348" s="69">
        <v>11.13</v>
      </c>
      <c r="V348" s="117">
        <v>328</v>
      </c>
    </row>
    <row r="349" spans="1:22" ht="12.75">
      <c r="A349" s="69">
        <v>9.12</v>
      </c>
      <c r="B349" s="117">
        <v>164</v>
      </c>
      <c r="C349" s="69">
        <v>10.02</v>
      </c>
      <c r="D349" s="117">
        <v>225</v>
      </c>
      <c r="E349" s="130">
        <v>31311</v>
      </c>
      <c r="F349" s="117">
        <v>326</v>
      </c>
      <c r="G349" s="69">
        <v>11.2</v>
      </c>
      <c r="H349" s="117">
        <v>247</v>
      </c>
      <c r="I349" s="120">
        <v>10.59</v>
      </c>
      <c r="J349" s="117">
        <v>276</v>
      </c>
      <c r="K349" s="120">
        <v>10.08</v>
      </c>
      <c r="L349" s="124">
        <v>303</v>
      </c>
      <c r="M349" s="69">
        <v>13.28</v>
      </c>
      <c r="N349" s="121">
        <v>243</v>
      </c>
      <c r="O349" s="69">
        <v>11.39</v>
      </c>
      <c r="P349" s="117">
        <v>304</v>
      </c>
      <c r="Q349" s="69">
        <v>11.99</v>
      </c>
      <c r="R349" s="117">
        <v>288</v>
      </c>
      <c r="S349" s="69">
        <v>11.36</v>
      </c>
      <c r="T349" s="122">
        <v>316</v>
      </c>
      <c r="U349" s="69">
        <v>11.15</v>
      </c>
      <c r="V349" s="117">
        <v>328</v>
      </c>
    </row>
    <row r="350" spans="1:22" ht="12.75">
      <c r="A350" s="69">
        <v>9.13</v>
      </c>
      <c r="B350" s="117">
        <v>163</v>
      </c>
      <c r="C350" s="69">
        <v>10.03</v>
      </c>
      <c r="D350" s="117">
        <v>224</v>
      </c>
      <c r="E350" s="130">
        <v>31350</v>
      </c>
      <c r="F350" s="117">
        <v>326</v>
      </c>
      <c r="G350" s="69">
        <v>11.21</v>
      </c>
      <c r="H350" s="117">
        <v>247</v>
      </c>
      <c r="I350" s="120">
        <v>10.6</v>
      </c>
      <c r="J350" s="117">
        <v>275</v>
      </c>
      <c r="K350" s="120">
        <v>10.09</v>
      </c>
      <c r="L350" s="124">
        <v>302</v>
      </c>
      <c r="M350" s="69">
        <v>13.3</v>
      </c>
      <c r="N350" s="121">
        <v>243</v>
      </c>
      <c r="O350" s="69">
        <v>11.4</v>
      </c>
      <c r="P350" s="117">
        <v>304</v>
      </c>
      <c r="Q350" s="69">
        <v>12</v>
      </c>
      <c r="R350" s="117">
        <v>288</v>
      </c>
      <c r="S350" s="69">
        <v>11.37</v>
      </c>
      <c r="T350" s="122">
        <v>316</v>
      </c>
      <c r="U350" s="69">
        <v>11.16</v>
      </c>
      <c r="V350" s="117">
        <v>329</v>
      </c>
    </row>
    <row r="351" spans="1:22" ht="12.75">
      <c r="A351" s="69">
        <v>9.14</v>
      </c>
      <c r="B351" s="117">
        <v>163</v>
      </c>
      <c r="C351" s="69">
        <v>10.04</v>
      </c>
      <c r="D351" s="117">
        <v>224</v>
      </c>
      <c r="E351" s="130">
        <v>31351</v>
      </c>
      <c r="F351" s="117">
        <v>325</v>
      </c>
      <c r="G351" s="69">
        <v>11.22</v>
      </c>
      <c r="H351" s="117">
        <v>246</v>
      </c>
      <c r="I351" s="120">
        <v>10.61</v>
      </c>
      <c r="J351" s="117">
        <v>275</v>
      </c>
      <c r="K351" s="120">
        <v>10.1</v>
      </c>
      <c r="L351" s="124">
        <v>302</v>
      </c>
      <c r="M351" s="69">
        <v>13.31</v>
      </c>
      <c r="N351" s="121">
        <v>242</v>
      </c>
      <c r="O351" s="69">
        <v>11.41</v>
      </c>
      <c r="P351" s="117">
        <v>304</v>
      </c>
      <c r="Q351" s="69">
        <v>12.01</v>
      </c>
      <c r="R351" s="117">
        <v>288</v>
      </c>
      <c r="S351" s="69">
        <v>11.38</v>
      </c>
      <c r="T351" s="122">
        <v>316</v>
      </c>
      <c r="U351" s="69">
        <v>11.19</v>
      </c>
      <c r="V351" s="117">
        <v>329</v>
      </c>
    </row>
    <row r="352" spans="1:22" ht="12.75">
      <c r="A352" s="69">
        <v>9.15</v>
      </c>
      <c r="B352" s="117">
        <v>162</v>
      </c>
      <c r="C352" s="69">
        <v>10.05</v>
      </c>
      <c r="D352" s="117">
        <v>223</v>
      </c>
      <c r="E352" s="130">
        <v>31400</v>
      </c>
      <c r="F352" s="117">
        <v>325</v>
      </c>
      <c r="G352" s="69">
        <v>11.23</v>
      </c>
      <c r="H352" s="117">
        <v>246</v>
      </c>
      <c r="I352" s="120">
        <v>10.62</v>
      </c>
      <c r="J352" s="117">
        <v>275</v>
      </c>
      <c r="K352" s="120">
        <v>10.11</v>
      </c>
      <c r="L352" s="124">
        <v>302</v>
      </c>
      <c r="M352" s="69">
        <v>13.32</v>
      </c>
      <c r="N352" s="121">
        <v>242</v>
      </c>
      <c r="O352" s="69">
        <v>11.42</v>
      </c>
      <c r="P352" s="117">
        <v>303</v>
      </c>
      <c r="Q352" s="69">
        <v>12.02</v>
      </c>
      <c r="R352" s="117">
        <v>287</v>
      </c>
      <c r="S352" s="69">
        <v>11.39</v>
      </c>
      <c r="T352" s="122">
        <v>315</v>
      </c>
      <c r="U352" s="69">
        <v>11.2</v>
      </c>
      <c r="V352" s="117">
        <v>330</v>
      </c>
    </row>
    <row r="353" spans="1:22" ht="12.75">
      <c r="A353" s="69">
        <v>9.16</v>
      </c>
      <c r="B353" s="117">
        <v>162</v>
      </c>
      <c r="C353" s="69">
        <v>10.06</v>
      </c>
      <c r="D353" s="117">
        <v>223</v>
      </c>
      <c r="E353" s="130">
        <v>31401</v>
      </c>
      <c r="F353" s="117">
        <v>324</v>
      </c>
      <c r="G353" s="69">
        <v>11.24</v>
      </c>
      <c r="H353" s="117">
        <v>246</v>
      </c>
      <c r="I353" s="120">
        <v>10.63</v>
      </c>
      <c r="J353" s="117">
        <v>274</v>
      </c>
      <c r="K353" s="120">
        <v>10.12</v>
      </c>
      <c r="L353" s="124">
        <v>301</v>
      </c>
      <c r="M353" s="69">
        <v>13.33</v>
      </c>
      <c r="N353" s="121">
        <v>241</v>
      </c>
      <c r="O353" s="69">
        <v>11.43</v>
      </c>
      <c r="P353" s="117">
        <v>303</v>
      </c>
      <c r="Q353" s="69">
        <v>12.03</v>
      </c>
      <c r="R353" s="117">
        <v>287</v>
      </c>
      <c r="S353" s="69">
        <v>11.4</v>
      </c>
      <c r="T353" s="122">
        <v>315</v>
      </c>
      <c r="U353" s="69">
        <v>11.22</v>
      </c>
      <c r="V353" s="117">
        <v>330</v>
      </c>
    </row>
    <row r="354" spans="1:22" ht="12.75">
      <c r="A354" s="69">
        <v>9.17</v>
      </c>
      <c r="B354" s="117">
        <v>161</v>
      </c>
      <c r="C354" s="69">
        <v>10.07</v>
      </c>
      <c r="D354" s="117">
        <v>222</v>
      </c>
      <c r="E354" s="130">
        <v>31440</v>
      </c>
      <c r="F354" s="117">
        <v>324</v>
      </c>
      <c r="G354" s="69">
        <v>11.25</v>
      </c>
      <c r="H354" s="117">
        <v>245</v>
      </c>
      <c r="I354" s="120">
        <v>10.64</v>
      </c>
      <c r="J354" s="117">
        <v>274</v>
      </c>
      <c r="K354" s="120">
        <v>10.13</v>
      </c>
      <c r="L354" s="124">
        <v>301</v>
      </c>
      <c r="M354" s="69">
        <v>13.34</v>
      </c>
      <c r="N354" s="121">
        <v>241</v>
      </c>
      <c r="O354" s="69">
        <v>11.44</v>
      </c>
      <c r="P354" s="117">
        <v>303</v>
      </c>
      <c r="Q354" s="69">
        <v>12.04</v>
      </c>
      <c r="R354" s="117">
        <v>287</v>
      </c>
      <c r="S354" s="69">
        <v>11.41</v>
      </c>
      <c r="T354" s="122">
        <v>315</v>
      </c>
      <c r="U354" s="69">
        <v>11.23</v>
      </c>
      <c r="V354" s="117">
        <v>331</v>
      </c>
    </row>
    <row r="355" spans="1:22" ht="12.75">
      <c r="A355" s="69">
        <v>9.18</v>
      </c>
      <c r="B355" s="117">
        <v>161</v>
      </c>
      <c r="C355" s="69">
        <v>10.08</v>
      </c>
      <c r="D355" s="117">
        <v>221</v>
      </c>
      <c r="E355" s="130">
        <v>31441</v>
      </c>
      <c r="F355" s="117">
        <v>323</v>
      </c>
      <c r="G355" s="69">
        <v>11.26</v>
      </c>
      <c r="H355" s="117">
        <v>245</v>
      </c>
      <c r="I355" s="120">
        <v>10.65</v>
      </c>
      <c r="J355" s="117">
        <v>273</v>
      </c>
      <c r="K355" s="120">
        <v>10.14</v>
      </c>
      <c r="L355" s="124">
        <v>301</v>
      </c>
      <c r="M355" s="69">
        <v>13.35</v>
      </c>
      <c r="N355" s="121">
        <v>240</v>
      </c>
      <c r="O355" s="69">
        <v>11.45</v>
      </c>
      <c r="P355" s="117">
        <v>302</v>
      </c>
      <c r="Q355" s="69">
        <v>12.05</v>
      </c>
      <c r="R355" s="117">
        <v>286</v>
      </c>
      <c r="S355" s="69">
        <v>11.42</v>
      </c>
      <c r="T355" s="122">
        <v>314</v>
      </c>
      <c r="U355" s="69">
        <v>11.26</v>
      </c>
      <c r="V355" s="117">
        <v>331</v>
      </c>
    </row>
    <row r="356" spans="1:22" ht="12.75">
      <c r="A356" s="69">
        <v>9.19</v>
      </c>
      <c r="B356" s="117">
        <v>160</v>
      </c>
      <c r="C356" s="69">
        <v>10.09</v>
      </c>
      <c r="D356" s="117">
        <v>220</v>
      </c>
      <c r="E356" s="130">
        <v>31480</v>
      </c>
      <c r="F356" s="117">
        <v>323</v>
      </c>
      <c r="G356" s="69">
        <v>11.27</v>
      </c>
      <c r="H356" s="117">
        <v>245</v>
      </c>
      <c r="I356" s="120">
        <v>10.66</v>
      </c>
      <c r="J356" s="117">
        <v>273</v>
      </c>
      <c r="K356" s="120">
        <v>10.15</v>
      </c>
      <c r="L356" s="124">
        <v>300</v>
      </c>
      <c r="M356" s="69">
        <v>13.37</v>
      </c>
      <c r="N356" s="121">
        <v>240</v>
      </c>
      <c r="O356" s="69">
        <v>11.46</v>
      </c>
      <c r="P356" s="117">
        <v>302</v>
      </c>
      <c r="Q356" s="69">
        <v>12.06</v>
      </c>
      <c r="R356" s="117">
        <v>286</v>
      </c>
      <c r="S356" s="69">
        <v>11.43</v>
      </c>
      <c r="T356" s="122">
        <v>314</v>
      </c>
      <c r="U356" s="69">
        <v>11.27</v>
      </c>
      <c r="V356" s="117">
        <v>332</v>
      </c>
    </row>
    <row r="357" spans="1:22" ht="12.75">
      <c r="A357" s="69">
        <v>9.2</v>
      </c>
      <c r="B357" s="117">
        <v>160</v>
      </c>
      <c r="C357" s="69">
        <v>10.1</v>
      </c>
      <c r="D357" s="117">
        <v>220</v>
      </c>
      <c r="E357" s="130">
        <v>31481</v>
      </c>
      <c r="F357" s="117">
        <v>322</v>
      </c>
      <c r="G357" s="69">
        <v>11.28</v>
      </c>
      <c r="H357" s="117">
        <v>244</v>
      </c>
      <c r="I357" s="120">
        <v>10.67</v>
      </c>
      <c r="J357" s="117">
        <v>273</v>
      </c>
      <c r="K357" s="120">
        <v>10.16</v>
      </c>
      <c r="L357" s="124">
        <v>300</v>
      </c>
      <c r="M357" s="69">
        <v>13.38</v>
      </c>
      <c r="N357" s="121">
        <v>239</v>
      </c>
      <c r="O357" s="69">
        <v>11.47</v>
      </c>
      <c r="P357" s="117">
        <v>302</v>
      </c>
      <c r="Q357" s="69">
        <v>12.07</v>
      </c>
      <c r="R357" s="117">
        <v>286</v>
      </c>
      <c r="S357" s="69">
        <v>11.44</v>
      </c>
      <c r="T357" s="122">
        <v>314</v>
      </c>
      <c r="U357" s="69">
        <v>11.4</v>
      </c>
      <c r="V357" s="117">
        <v>332</v>
      </c>
    </row>
    <row r="358" spans="1:22" ht="12.75">
      <c r="A358" s="69">
        <v>9.21</v>
      </c>
      <c r="B358" s="117">
        <v>159</v>
      </c>
      <c r="C358" s="69">
        <v>10.11</v>
      </c>
      <c r="D358" s="117">
        <v>218</v>
      </c>
      <c r="E358" s="130">
        <v>31520</v>
      </c>
      <c r="F358" s="117">
        <v>322</v>
      </c>
      <c r="G358" s="69">
        <v>11.29</v>
      </c>
      <c r="H358" s="117">
        <v>244</v>
      </c>
      <c r="I358" s="120">
        <v>10.68</v>
      </c>
      <c r="J358" s="117">
        <v>272</v>
      </c>
      <c r="K358" s="120">
        <v>10.17</v>
      </c>
      <c r="L358" s="124">
        <v>299</v>
      </c>
      <c r="M358" s="69">
        <v>13.4</v>
      </c>
      <c r="N358" s="121">
        <v>239</v>
      </c>
      <c r="O358" s="69">
        <v>11.48</v>
      </c>
      <c r="P358" s="117">
        <v>302</v>
      </c>
      <c r="Q358" s="69">
        <v>12.08</v>
      </c>
      <c r="R358" s="117">
        <v>286</v>
      </c>
      <c r="S358" s="69">
        <v>11.45</v>
      </c>
      <c r="T358" s="122">
        <v>313</v>
      </c>
      <c r="U358" s="69">
        <v>11.41</v>
      </c>
      <c r="V358" s="117">
        <v>333</v>
      </c>
    </row>
    <row r="359" spans="1:22" ht="12.75">
      <c r="A359" s="69">
        <v>9.22</v>
      </c>
      <c r="B359" s="117">
        <v>158</v>
      </c>
      <c r="C359" s="69">
        <v>10.14</v>
      </c>
      <c r="D359" s="117">
        <v>218</v>
      </c>
      <c r="E359" s="130">
        <v>31521</v>
      </c>
      <c r="F359" s="117">
        <v>321</v>
      </c>
      <c r="G359" s="69">
        <v>11.3</v>
      </c>
      <c r="H359" s="117">
        <v>244</v>
      </c>
      <c r="I359" s="120">
        <v>10.69</v>
      </c>
      <c r="J359" s="117">
        <v>272</v>
      </c>
      <c r="K359" s="120">
        <v>10.18</v>
      </c>
      <c r="L359" s="124">
        <v>299</v>
      </c>
      <c r="M359" s="69">
        <v>13.41</v>
      </c>
      <c r="N359" s="121">
        <v>238</v>
      </c>
      <c r="O359" s="69">
        <v>11.49</v>
      </c>
      <c r="P359" s="117">
        <v>301</v>
      </c>
      <c r="Q359" s="69">
        <v>12.09</v>
      </c>
      <c r="R359" s="117">
        <v>285</v>
      </c>
      <c r="S359" s="69">
        <v>11.46</v>
      </c>
      <c r="T359" s="122">
        <v>313</v>
      </c>
      <c r="U359" s="69">
        <v>11.44</v>
      </c>
      <c r="V359" s="117">
        <v>333</v>
      </c>
    </row>
    <row r="360" spans="1:22" ht="12.75">
      <c r="A360" s="69">
        <v>9.23</v>
      </c>
      <c r="B360" s="117">
        <v>157</v>
      </c>
      <c r="C360" s="69">
        <v>10.15</v>
      </c>
      <c r="D360" s="117">
        <v>217</v>
      </c>
      <c r="E360" s="130">
        <v>31560</v>
      </c>
      <c r="F360" s="117">
        <v>321</v>
      </c>
      <c r="G360" s="69">
        <v>11.31</v>
      </c>
      <c r="H360" s="117">
        <v>243</v>
      </c>
      <c r="I360" s="120">
        <v>10.7</v>
      </c>
      <c r="J360" s="117">
        <v>271</v>
      </c>
      <c r="K360" s="120">
        <v>10.19</v>
      </c>
      <c r="L360" s="124">
        <v>298</v>
      </c>
      <c r="M360" s="69">
        <v>13.42</v>
      </c>
      <c r="N360" s="121">
        <v>238</v>
      </c>
      <c r="O360" s="69">
        <v>11.5</v>
      </c>
      <c r="P360" s="117">
        <v>301</v>
      </c>
      <c r="Q360" s="69">
        <v>12.1</v>
      </c>
      <c r="R360" s="117">
        <v>285</v>
      </c>
      <c r="S360" s="69">
        <v>11.47</v>
      </c>
      <c r="T360" s="122">
        <v>313</v>
      </c>
      <c r="U360" s="69">
        <v>11.45</v>
      </c>
      <c r="V360" s="117">
        <v>334</v>
      </c>
    </row>
    <row r="361" spans="1:22" ht="12.75">
      <c r="A361" s="69">
        <v>9.24</v>
      </c>
      <c r="B361" s="117">
        <v>156</v>
      </c>
      <c r="C361" s="69">
        <v>10.16</v>
      </c>
      <c r="D361" s="117">
        <v>216</v>
      </c>
      <c r="E361" s="130">
        <v>31561</v>
      </c>
      <c r="F361" s="117">
        <v>321</v>
      </c>
      <c r="G361" s="69">
        <v>11.32</v>
      </c>
      <c r="H361" s="117">
        <v>243</v>
      </c>
      <c r="I361" s="120">
        <v>10.71</v>
      </c>
      <c r="J361" s="117">
        <v>271</v>
      </c>
      <c r="K361" s="120">
        <v>10.2</v>
      </c>
      <c r="L361" s="124">
        <v>298</v>
      </c>
      <c r="M361" s="69">
        <v>13.43</v>
      </c>
      <c r="N361" s="121">
        <v>237</v>
      </c>
      <c r="O361" s="69">
        <v>11.51</v>
      </c>
      <c r="P361" s="117">
        <v>301</v>
      </c>
      <c r="Q361" s="69">
        <v>12.11</v>
      </c>
      <c r="R361" s="117">
        <v>285</v>
      </c>
      <c r="S361" s="69">
        <v>11.48</v>
      </c>
      <c r="T361" s="122">
        <v>313</v>
      </c>
      <c r="U361" s="69">
        <v>11.47</v>
      </c>
      <c r="V361" s="117">
        <v>334</v>
      </c>
    </row>
    <row r="362" spans="1:22" ht="12.75">
      <c r="A362" s="69">
        <v>9.25</v>
      </c>
      <c r="B362" s="117">
        <v>155</v>
      </c>
      <c r="C362" s="69">
        <v>10.17</v>
      </c>
      <c r="D362" s="117">
        <v>214</v>
      </c>
      <c r="E362" s="130">
        <v>31600</v>
      </c>
      <c r="F362" s="117">
        <v>320</v>
      </c>
      <c r="G362" s="69">
        <v>11.33</v>
      </c>
      <c r="H362" s="117">
        <v>242</v>
      </c>
      <c r="I362" s="120">
        <v>10.72</v>
      </c>
      <c r="J362" s="117">
        <v>270</v>
      </c>
      <c r="K362" s="120">
        <v>10.21</v>
      </c>
      <c r="L362" s="124">
        <v>298</v>
      </c>
      <c r="M362" s="69">
        <v>13.44</v>
      </c>
      <c r="N362" s="121">
        <v>237</v>
      </c>
      <c r="O362" s="69">
        <v>11.52</v>
      </c>
      <c r="P362" s="117">
        <v>300</v>
      </c>
      <c r="Q362" s="69">
        <v>12.12</v>
      </c>
      <c r="R362" s="117">
        <v>284</v>
      </c>
      <c r="S362" s="69">
        <v>11.49</v>
      </c>
      <c r="T362" s="122">
        <v>312</v>
      </c>
      <c r="U362" s="69">
        <v>11.48</v>
      </c>
      <c r="V362" s="117">
        <v>335</v>
      </c>
    </row>
    <row r="363" spans="1:22" ht="12.75">
      <c r="A363" s="69">
        <v>9.26</v>
      </c>
      <c r="B363" s="117">
        <v>154</v>
      </c>
      <c r="C363" s="69">
        <v>10.2</v>
      </c>
      <c r="D363" s="117">
        <v>214</v>
      </c>
      <c r="E363" s="130">
        <v>31601</v>
      </c>
      <c r="F363" s="117">
        <v>319</v>
      </c>
      <c r="G363" s="69">
        <v>11.34</v>
      </c>
      <c r="H363" s="117">
        <v>242</v>
      </c>
      <c r="I363" s="120">
        <v>10.73</v>
      </c>
      <c r="J363" s="117">
        <v>270</v>
      </c>
      <c r="K363" s="120">
        <v>10.22</v>
      </c>
      <c r="L363" s="124">
        <v>297</v>
      </c>
      <c r="M363" s="69">
        <v>13.45</v>
      </c>
      <c r="N363" s="121">
        <v>236</v>
      </c>
      <c r="O363" s="69">
        <v>11.53</v>
      </c>
      <c r="P363" s="117">
        <v>300</v>
      </c>
      <c r="Q363" s="69">
        <v>12.13</v>
      </c>
      <c r="R363" s="117">
        <v>284</v>
      </c>
      <c r="S363" s="69">
        <v>11.5</v>
      </c>
      <c r="T363" s="122">
        <v>312</v>
      </c>
      <c r="U363" s="69">
        <v>11.5</v>
      </c>
      <c r="V363" s="117">
        <v>335</v>
      </c>
    </row>
    <row r="364" spans="1:22" ht="12.75">
      <c r="A364" s="69">
        <v>9.27</v>
      </c>
      <c r="B364" s="117">
        <v>153</v>
      </c>
      <c r="C364" s="69">
        <v>10.21</v>
      </c>
      <c r="D364" s="117">
        <v>213</v>
      </c>
      <c r="E364" s="130">
        <v>31640</v>
      </c>
      <c r="F364" s="117">
        <v>319</v>
      </c>
      <c r="G364" s="69">
        <v>11.35</v>
      </c>
      <c r="H364" s="117">
        <v>241</v>
      </c>
      <c r="I364" s="120">
        <v>10.74</v>
      </c>
      <c r="J364" s="117">
        <v>270</v>
      </c>
      <c r="K364" s="120">
        <v>10.23</v>
      </c>
      <c r="L364" s="124">
        <v>297</v>
      </c>
      <c r="M364" s="69">
        <v>13.47</v>
      </c>
      <c r="N364" s="121">
        <v>236</v>
      </c>
      <c r="O364" s="69">
        <v>11.54</v>
      </c>
      <c r="P364" s="117">
        <v>300</v>
      </c>
      <c r="Q364" s="69">
        <v>12.14</v>
      </c>
      <c r="R364" s="117">
        <v>284</v>
      </c>
      <c r="S364" s="69">
        <v>11.51</v>
      </c>
      <c r="T364" s="122">
        <v>312</v>
      </c>
      <c r="U364" s="69">
        <v>11.51</v>
      </c>
      <c r="V364" s="117">
        <v>336</v>
      </c>
    </row>
    <row r="365" spans="1:22" ht="12.75">
      <c r="A365" s="69">
        <v>9.28</v>
      </c>
      <c r="B365" s="117">
        <v>152</v>
      </c>
      <c r="C365" s="69">
        <v>10.22</v>
      </c>
      <c r="D365" s="117">
        <v>212</v>
      </c>
      <c r="E365" s="130">
        <v>31641</v>
      </c>
      <c r="F365" s="117">
        <v>318</v>
      </c>
      <c r="G365" s="69">
        <v>11.36</v>
      </c>
      <c r="H365" s="117">
        <v>241</v>
      </c>
      <c r="I365" s="120">
        <v>10.75</v>
      </c>
      <c r="J365" s="117">
        <v>269</v>
      </c>
      <c r="K365" s="120">
        <v>10.24</v>
      </c>
      <c r="L365" s="124">
        <v>297</v>
      </c>
      <c r="M365" s="69">
        <v>13.48</v>
      </c>
      <c r="N365" s="121">
        <v>235</v>
      </c>
      <c r="O365" s="69">
        <v>11.55</v>
      </c>
      <c r="P365" s="117">
        <v>299</v>
      </c>
      <c r="Q365" s="69">
        <v>12.15</v>
      </c>
      <c r="R365" s="117">
        <v>283</v>
      </c>
      <c r="S365" s="69">
        <v>11.52</v>
      </c>
      <c r="T365" s="122">
        <v>311</v>
      </c>
      <c r="U365" s="69">
        <v>11.55</v>
      </c>
      <c r="V365" s="117">
        <v>336</v>
      </c>
    </row>
    <row r="366" spans="1:22" ht="12.75">
      <c r="A366" s="69">
        <v>9.29</v>
      </c>
      <c r="B366" s="117">
        <v>151</v>
      </c>
      <c r="C366" s="69">
        <v>10.23</v>
      </c>
      <c r="D366" s="117">
        <v>212</v>
      </c>
      <c r="E366" s="130">
        <v>31680</v>
      </c>
      <c r="F366" s="117">
        <v>318</v>
      </c>
      <c r="G366" s="69">
        <v>11.37</v>
      </c>
      <c r="H366" s="117">
        <v>241</v>
      </c>
      <c r="I366" s="120">
        <v>10.76</v>
      </c>
      <c r="J366" s="117">
        <v>269</v>
      </c>
      <c r="K366" s="120">
        <v>10.25</v>
      </c>
      <c r="L366" s="124">
        <v>296</v>
      </c>
      <c r="M366" s="69">
        <v>13.51</v>
      </c>
      <c r="N366" s="121">
        <v>235</v>
      </c>
      <c r="O366" s="69">
        <v>11.56</v>
      </c>
      <c r="P366" s="117">
        <v>299</v>
      </c>
      <c r="Q366" s="69">
        <v>12.16</v>
      </c>
      <c r="R366" s="117">
        <v>283</v>
      </c>
      <c r="S366" s="69">
        <v>11.53</v>
      </c>
      <c r="T366" s="122">
        <v>311</v>
      </c>
      <c r="U366" s="69">
        <v>11.56</v>
      </c>
      <c r="V366" s="117">
        <v>337</v>
      </c>
    </row>
    <row r="367" spans="1:22" ht="12.75">
      <c r="A367" s="69">
        <v>9.3</v>
      </c>
      <c r="B367" s="117">
        <v>150</v>
      </c>
      <c r="C367" s="69">
        <v>10.24</v>
      </c>
      <c r="D367" s="117">
        <v>210</v>
      </c>
      <c r="E367" s="130">
        <v>31681</v>
      </c>
      <c r="F367" s="117">
        <v>317</v>
      </c>
      <c r="G367" s="69">
        <v>11.38</v>
      </c>
      <c r="H367" s="117">
        <v>240</v>
      </c>
      <c r="I367" s="120">
        <v>10.77</v>
      </c>
      <c r="J367" s="117">
        <v>269</v>
      </c>
      <c r="K367" s="120">
        <v>10.26</v>
      </c>
      <c r="L367" s="124">
        <v>296</v>
      </c>
      <c r="M367" s="69">
        <v>13.52</v>
      </c>
      <c r="N367" s="121">
        <v>234</v>
      </c>
      <c r="O367" s="69">
        <v>11.57</v>
      </c>
      <c r="P367" s="117">
        <v>299</v>
      </c>
      <c r="Q367" s="69">
        <v>12.17</v>
      </c>
      <c r="R367" s="117">
        <v>283</v>
      </c>
      <c r="S367" s="69">
        <v>11.54</v>
      </c>
      <c r="T367" s="122">
        <v>311</v>
      </c>
      <c r="U367" s="69">
        <v>11.58</v>
      </c>
      <c r="V367" s="117">
        <v>337</v>
      </c>
    </row>
    <row r="368" spans="1:22" ht="12.75">
      <c r="A368" s="69">
        <v>9.31</v>
      </c>
      <c r="B368" s="117">
        <v>149</v>
      </c>
      <c r="C368" s="69">
        <v>10.26</v>
      </c>
      <c r="D368" s="117">
        <v>210</v>
      </c>
      <c r="E368" s="130">
        <v>31720</v>
      </c>
      <c r="F368" s="117">
        <v>317</v>
      </c>
      <c r="G368" s="69">
        <v>11.39</v>
      </c>
      <c r="H368" s="117">
        <v>240</v>
      </c>
      <c r="I368" s="120">
        <v>10.78</v>
      </c>
      <c r="J368" s="117">
        <v>268</v>
      </c>
      <c r="K368" s="120">
        <v>10.27</v>
      </c>
      <c r="L368" s="124">
        <v>295</v>
      </c>
      <c r="M368" s="69">
        <v>13.53</v>
      </c>
      <c r="N368" s="121">
        <v>233</v>
      </c>
      <c r="O368" s="69">
        <v>11.58</v>
      </c>
      <c r="P368" s="117">
        <v>299</v>
      </c>
      <c r="Q368" s="69">
        <v>12.18</v>
      </c>
      <c r="R368" s="117">
        <v>283</v>
      </c>
      <c r="S368" s="69">
        <v>11.55</v>
      </c>
      <c r="T368" s="122">
        <v>310</v>
      </c>
      <c r="U368" s="69">
        <v>11.59</v>
      </c>
      <c r="V368" s="117">
        <v>338</v>
      </c>
    </row>
    <row r="369" spans="1:22" ht="12.75">
      <c r="A369" s="69">
        <v>9.32</v>
      </c>
      <c r="B369" s="117">
        <v>149</v>
      </c>
      <c r="C369" s="69">
        <v>10.27</v>
      </c>
      <c r="D369" s="117">
        <v>208</v>
      </c>
      <c r="E369" s="130">
        <v>31721</v>
      </c>
      <c r="F369" s="117">
        <v>316</v>
      </c>
      <c r="G369" s="69">
        <v>11.4</v>
      </c>
      <c r="H369" s="117">
        <v>240</v>
      </c>
      <c r="I369" s="120">
        <v>10.79</v>
      </c>
      <c r="J369" s="117">
        <v>268</v>
      </c>
      <c r="K369" s="120">
        <v>10.28</v>
      </c>
      <c r="L369" s="124">
        <v>295</v>
      </c>
      <c r="M369" s="69">
        <v>13.54</v>
      </c>
      <c r="N369" s="121">
        <v>233</v>
      </c>
      <c r="O369" s="69">
        <v>11.59</v>
      </c>
      <c r="P369" s="117">
        <v>298</v>
      </c>
      <c r="Q369" s="69">
        <v>12.19</v>
      </c>
      <c r="R369" s="117">
        <v>282</v>
      </c>
      <c r="S369" s="69">
        <v>11.56</v>
      </c>
      <c r="T369" s="122">
        <v>310</v>
      </c>
      <c r="U369" s="69">
        <v>11.62</v>
      </c>
      <c r="V369" s="117">
        <v>338</v>
      </c>
    </row>
    <row r="370" spans="1:22" ht="12.75">
      <c r="A370" s="69">
        <v>9.33</v>
      </c>
      <c r="B370" s="117">
        <v>148</v>
      </c>
      <c r="C370" s="69">
        <v>10.3</v>
      </c>
      <c r="D370" s="117">
        <v>208</v>
      </c>
      <c r="E370" s="130">
        <v>31770</v>
      </c>
      <c r="F370" s="117">
        <v>316</v>
      </c>
      <c r="G370" s="69">
        <v>11.41</v>
      </c>
      <c r="H370" s="117">
        <v>239</v>
      </c>
      <c r="I370" s="120">
        <v>10.8</v>
      </c>
      <c r="J370" s="117">
        <v>267</v>
      </c>
      <c r="K370" s="120">
        <v>10.29</v>
      </c>
      <c r="L370" s="124">
        <v>294</v>
      </c>
      <c r="M370" s="69">
        <v>13.55</v>
      </c>
      <c r="N370" s="121">
        <v>232</v>
      </c>
      <c r="O370" s="69">
        <v>11.6</v>
      </c>
      <c r="P370" s="117">
        <v>298</v>
      </c>
      <c r="Q370" s="69">
        <v>12.2</v>
      </c>
      <c r="R370" s="117">
        <v>282</v>
      </c>
      <c r="S370" s="69">
        <v>11.57</v>
      </c>
      <c r="T370" s="122">
        <v>310</v>
      </c>
      <c r="U370" s="69">
        <v>11.63</v>
      </c>
      <c r="V370" s="117">
        <v>339</v>
      </c>
    </row>
    <row r="371" spans="1:22" ht="12.75">
      <c r="A371" s="69">
        <v>9.34</v>
      </c>
      <c r="B371" s="117">
        <v>148</v>
      </c>
      <c r="C371" s="69">
        <v>10.31</v>
      </c>
      <c r="D371" s="117">
        <v>206</v>
      </c>
      <c r="E371" s="130">
        <v>31771</v>
      </c>
      <c r="F371" s="117">
        <v>315</v>
      </c>
      <c r="G371" s="69">
        <v>11.42</v>
      </c>
      <c r="H371" s="117">
        <v>239</v>
      </c>
      <c r="I371" s="120">
        <v>10.81</v>
      </c>
      <c r="J371" s="117">
        <v>267</v>
      </c>
      <c r="K371" s="120">
        <v>10.3000000000002</v>
      </c>
      <c r="L371" s="124">
        <v>294</v>
      </c>
      <c r="M371" s="69">
        <v>13.57</v>
      </c>
      <c r="N371" s="121">
        <v>232</v>
      </c>
      <c r="O371" s="69">
        <v>11.61</v>
      </c>
      <c r="P371" s="117">
        <v>298</v>
      </c>
      <c r="Q371" s="69">
        <v>12.21</v>
      </c>
      <c r="R371" s="117">
        <v>282</v>
      </c>
      <c r="S371" s="69">
        <v>11.58</v>
      </c>
      <c r="T371" s="122">
        <v>310</v>
      </c>
      <c r="U371" s="69">
        <v>11.66</v>
      </c>
      <c r="V371" s="117">
        <v>339</v>
      </c>
    </row>
    <row r="372" spans="1:22" ht="12.75">
      <c r="A372" s="69">
        <v>9.35</v>
      </c>
      <c r="B372" s="117">
        <v>147</v>
      </c>
      <c r="C372" s="69">
        <v>10.33</v>
      </c>
      <c r="D372" s="117">
        <v>206</v>
      </c>
      <c r="E372" s="130">
        <v>31810</v>
      </c>
      <c r="F372" s="117">
        <v>315</v>
      </c>
      <c r="G372" s="69">
        <v>11.43</v>
      </c>
      <c r="H372" s="117">
        <v>238</v>
      </c>
      <c r="I372" s="120">
        <v>10.82</v>
      </c>
      <c r="J372" s="117">
        <v>266</v>
      </c>
      <c r="K372" s="120">
        <v>10.31</v>
      </c>
      <c r="L372" s="124">
        <v>294</v>
      </c>
      <c r="M372" s="69">
        <v>13.58</v>
      </c>
      <c r="N372" s="121">
        <v>231</v>
      </c>
      <c r="O372" s="69">
        <v>11.62</v>
      </c>
      <c r="P372" s="117">
        <v>297</v>
      </c>
      <c r="Q372" s="69">
        <v>12.22</v>
      </c>
      <c r="R372" s="117">
        <v>281</v>
      </c>
      <c r="S372" s="69">
        <v>11.59</v>
      </c>
      <c r="T372" s="122">
        <v>309</v>
      </c>
      <c r="U372" s="69">
        <v>11.67</v>
      </c>
      <c r="V372" s="117">
        <v>340</v>
      </c>
    </row>
    <row r="373" spans="1:22" ht="12.75">
      <c r="A373" s="69">
        <v>9.36</v>
      </c>
      <c r="B373" s="117">
        <v>147</v>
      </c>
      <c r="C373" s="69">
        <v>10.34</v>
      </c>
      <c r="D373" s="117">
        <v>204</v>
      </c>
      <c r="E373" s="130">
        <v>31811</v>
      </c>
      <c r="F373" s="117">
        <v>314</v>
      </c>
      <c r="G373" s="69">
        <v>11.44</v>
      </c>
      <c r="H373" s="117">
        <v>238</v>
      </c>
      <c r="I373" s="120">
        <v>10.83</v>
      </c>
      <c r="J373" s="117">
        <v>266</v>
      </c>
      <c r="K373" s="120">
        <v>10.32</v>
      </c>
      <c r="L373" s="124">
        <v>293</v>
      </c>
      <c r="M373" s="69">
        <v>13.61</v>
      </c>
      <c r="N373" s="121">
        <v>231</v>
      </c>
      <c r="O373" s="69">
        <v>11.63</v>
      </c>
      <c r="P373" s="117">
        <v>297</v>
      </c>
      <c r="Q373" s="69">
        <v>12.23</v>
      </c>
      <c r="R373" s="117">
        <v>281</v>
      </c>
      <c r="S373" s="69">
        <v>11.6</v>
      </c>
      <c r="T373" s="122">
        <v>309</v>
      </c>
      <c r="U373" s="69">
        <v>11.7</v>
      </c>
      <c r="V373" s="117">
        <v>340</v>
      </c>
    </row>
    <row r="374" spans="1:22" ht="12.75">
      <c r="A374" s="69">
        <v>9.37</v>
      </c>
      <c r="B374" s="117">
        <v>146</v>
      </c>
      <c r="C374" s="69">
        <v>10.36</v>
      </c>
      <c r="D374" s="117">
        <v>204</v>
      </c>
      <c r="E374" s="130">
        <v>31850</v>
      </c>
      <c r="F374" s="117">
        <v>314</v>
      </c>
      <c r="G374" s="69">
        <v>11.45</v>
      </c>
      <c r="H374" s="117">
        <v>237</v>
      </c>
      <c r="I374" s="120">
        <v>10.84</v>
      </c>
      <c r="J374" s="117">
        <v>266</v>
      </c>
      <c r="K374" s="120">
        <v>10.33</v>
      </c>
      <c r="L374" s="124">
        <v>293</v>
      </c>
      <c r="M374" s="69">
        <v>13.62</v>
      </c>
      <c r="N374" s="121">
        <v>230</v>
      </c>
      <c r="O374" s="69">
        <v>11.64</v>
      </c>
      <c r="P374" s="117">
        <v>297</v>
      </c>
      <c r="Q374" s="69">
        <v>12.24</v>
      </c>
      <c r="R374" s="117">
        <v>281</v>
      </c>
      <c r="S374" s="69">
        <v>11.61</v>
      </c>
      <c r="T374" s="122">
        <v>309</v>
      </c>
      <c r="U374" s="69">
        <v>11.71</v>
      </c>
      <c r="V374" s="117">
        <v>341</v>
      </c>
    </row>
    <row r="375" spans="1:22" ht="12.75">
      <c r="A375" s="69">
        <v>9.38</v>
      </c>
      <c r="B375" s="117">
        <v>146</v>
      </c>
      <c r="C375" s="69">
        <v>10.37</v>
      </c>
      <c r="D375" s="117">
        <v>202</v>
      </c>
      <c r="E375" s="130">
        <v>31851</v>
      </c>
      <c r="F375" s="117">
        <v>313</v>
      </c>
      <c r="G375" s="69">
        <v>11.46</v>
      </c>
      <c r="H375" s="117">
        <v>237</v>
      </c>
      <c r="I375" s="120">
        <v>10.85</v>
      </c>
      <c r="J375" s="117">
        <v>265</v>
      </c>
      <c r="K375" s="120">
        <v>10.34</v>
      </c>
      <c r="L375" s="124">
        <v>293</v>
      </c>
      <c r="M375" s="69">
        <v>13.64</v>
      </c>
      <c r="N375" s="121">
        <v>230</v>
      </c>
      <c r="O375" s="69">
        <v>11.65</v>
      </c>
      <c r="P375" s="117">
        <v>296</v>
      </c>
      <c r="Q375" s="69">
        <v>12.25</v>
      </c>
      <c r="R375" s="117">
        <v>280</v>
      </c>
      <c r="S375" s="69">
        <v>11.62</v>
      </c>
      <c r="T375" s="122">
        <v>308</v>
      </c>
      <c r="U375" s="69">
        <v>11.73</v>
      </c>
      <c r="V375" s="117">
        <v>341</v>
      </c>
    </row>
    <row r="376" spans="1:22" ht="12.75">
      <c r="A376" s="69">
        <v>9.39</v>
      </c>
      <c r="B376" s="117">
        <v>145</v>
      </c>
      <c r="C376" s="69">
        <v>10.4</v>
      </c>
      <c r="D376" s="117">
        <v>202</v>
      </c>
      <c r="E376" s="130">
        <v>31890</v>
      </c>
      <c r="F376" s="117">
        <v>313</v>
      </c>
      <c r="G376" s="69">
        <v>11.47</v>
      </c>
      <c r="H376" s="117">
        <v>237</v>
      </c>
      <c r="I376" s="120">
        <v>10.86</v>
      </c>
      <c r="J376" s="117">
        <v>265</v>
      </c>
      <c r="K376" s="120">
        <v>10.35</v>
      </c>
      <c r="L376" s="124">
        <v>292</v>
      </c>
      <c r="M376" s="69">
        <v>13.65</v>
      </c>
      <c r="N376" s="121">
        <v>0</v>
      </c>
      <c r="O376" s="69">
        <v>11.66</v>
      </c>
      <c r="P376" s="117">
        <v>296</v>
      </c>
      <c r="Q376" s="69">
        <v>12.26</v>
      </c>
      <c r="R376" s="117">
        <v>280</v>
      </c>
      <c r="S376" s="69">
        <v>11.63</v>
      </c>
      <c r="T376" s="122">
        <v>308</v>
      </c>
      <c r="U376" s="69">
        <v>11.74</v>
      </c>
      <c r="V376" s="117">
        <v>342</v>
      </c>
    </row>
    <row r="377" spans="1:22" ht="12.75">
      <c r="A377" s="69">
        <v>9.4</v>
      </c>
      <c r="B377" s="117">
        <v>145</v>
      </c>
      <c r="C377" s="69">
        <v>10.41</v>
      </c>
      <c r="D377" s="117">
        <v>200</v>
      </c>
      <c r="E377" s="130">
        <v>31891</v>
      </c>
      <c r="F377" s="117">
        <v>312</v>
      </c>
      <c r="G377" s="69">
        <v>11.48</v>
      </c>
      <c r="H377" s="117">
        <v>236</v>
      </c>
      <c r="I377" s="120">
        <v>10.87</v>
      </c>
      <c r="J377" s="117">
        <v>265</v>
      </c>
      <c r="K377" s="120">
        <v>10.36</v>
      </c>
      <c r="L377" s="124">
        <v>292</v>
      </c>
      <c r="M377" s="69">
        <v>500</v>
      </c>
      <c r="N377" s="121">
        <v>0</v>
      </c>
      <c r="O377" s="69">
        <v>11.67</v>
      </c>
      <c r="P377" s="117">
        <v>296</v>
      </c>
      <c r="Q377" s="69">
        <v>12.27</v>
      </c>
      <c r="R377" s="117">
        <v>280</v>
      </c>
      <c r="S377" s="69">
        <v>11.64</v>
      </c>
      <c r="T377" s="122">
        <v>308</v>
      </c>
      <c r="U377" s="69">
        <v>11.77</v>
      </c>
      <c r="V377" s="117">
        <v>342</v>
      </c>
    </row>
    <row r="378" spans="1:22" ht="12.75">
      <c r="A378" s="69">
        <v>9.41</v>
      </c>
      <c r="B378" s="117">
        <v>144</v>
      </c>
      <c r="C378" s="69">
        <v>10.43</v>
      </c>
      <c r="D378" s="117">
        <v>200</v>
      </c>
      <c r="E378" s="130">
        <v>31930</v>
      </c>
      <c r="F378" s="117">
        <v>312</v>
      </c>
      <c r="G378" s="69">
        <v>11.49</v>
      </c>
      <c r="H378" s="117">
        <v>236</v>
      </c>
      <c r="I378" s="120">
        <v>10.88</v>
      </c>
      <c r="J378" s="117">
        <v>264</v>
      </c>
      <c r="K378" s="120">
        <v>10.37</v>
      </c>
      <c r="L378" s="124">
        <v>291</v>
      </c>
      <c r="O378" s="69">
        <v>11.68</v>
      </c>
      <c r="P378" s="117">
        <v>295</v>
      </c>
      <c r="Q378" s="69">
        <v>12.28</v>
      </c>
      <c r="R378" s="117">
        <v>280</v>
      </c>
      <c r="S378" s="69">
        <v>11.65</v>
      </c>
      <c r="T378" s="122">
        <v>307</v>
      </c>
      <c r="U378" s="69">
        <v>11.78</v>
      </c>
      <c r="V378" s="117">
        <v>343</v>
      </c>
    </row>
    <row r="379" spans="1:22" ht="12.75">
      <c r="A379" s="69">
        <v>9.42</v>
      </c>
      <c r="B379" s="117">
        <v>144</v>
      </c>
      <c r="C379" s="69">
        <v>10.44</v>
      </c>
      <c r="D379" s="117">
        <v>198</v>
      </c>
      <c r="E379" s="130">
        <v>31931</v>
      </c>
      <c r="F379" s="117">
        <v>311</v>
      </c>
      <c r="G379" s="69">
        <v>11.5</v>
      </c>
      <c r="H379" s="117">
        <v>236</v>
      </c>
      <c r="I379" s="120">
        <v>10.89</v>
      </c>
      <c r="J379" s="117">
        <v>264</v>
      </c>
      <c r="K379" s="120">
        <v>10.38</v>
      </c>
      <c r="L379" s="124">
        <v>291</v>
      </c>
      <c r="O379" s="69">
        <v>11.69</v>
      </c>
      <c r="P379" s="117">
        <v>295</v>
      </c>
      <c r="Q379" s="69">
        <v>12.29</v>
      </c>
      <c r="R379" s="117">
        <v>279</v>
      </c>
      <c r="S379" s="69">
        <v>11.66</v>
      </c>
      <c r="T379" s="122">
        <v>307</v>
      </c>
      <c r="U379" s="69">
        <v>11.81</v>
      </c>
      <c r="V379" s="117">
        <v>343</v>
      </c>
    </row>
    <row r="380" spans="1:22" ht="12.75">
      <c r="A380" s="69">
        <v>9.43</v>
      </c>
      <c r="B380" s="117">
        <v>143</v>
      </c>
      <c r="C380" s="69">
        <v>10.46</v>
      </c>
      <c r="D380" s="117">
        <v>198</v>
      </c>
      <c r="E380" s="130">
        <v>31970</v>
      </c>
      <c r="F380" s="117">
        <v>311</v>
      </c>
      <c r="G380" s="69">
        <v>11.51</v>
      </c>
      <c r="H380" s="117">
        <v>235</v>
      </c>
      <c r="I380" s="120">
        <v>10.9</v>
      </c>
      <c r="J380" s="117">
        <v>263</v>
      </c>
      <c r="K380" s="120">
        <v>10.39</v>
      </c>
      <c r="L380" s="124">
        <v>290</v>
      </c>
      <c r="O380" s="69">
        <v>11.7</v>
      </c>
      <c r="P380" s="117">
        <v>295</v>
      </c>
      <c r="Q380" s="69">
        <v>12.3</v>
      </c>
      <c r="R380" s="117">
        <v>279</v>
      </c>
      <c r="S380" s="69">
        <v>11.67</v>
      </c>
      <c r="T380" s="122">
        <v>307</v>
      </c>
      <c r="U380" s="69">
        <v>11.82</v>
      </c>
      <c r="V380" s="117">
        <v>344</v>
      </c>
    </row>
    <row r="381" spans="1:22" ht="12.75">
      <c r="A381" s="69">
        <v>9.44</v>
      </c>
      <c r="B381" s="117">
        <v>143</v>
      </c>
      <c r="C381" s="69">
        <v>10.47</v>
      </c>
      <c r="D381" s="117">
        <v>196</v>
      </c>
      <c r="E381" s="130">
        <v>319971</v>
      </c>
      <c r="F381" s="117">
        <v>310</v>
      </c>
      <c r="G381" s="69">
        <v>11.52</v>
      </c>
      <c r="H381" s="117">
        <v>235</v>
      </c>
      <c r="I381" s="120">
        <v>10.91</v>
      </c>
      <c r="J381" s="117">
        <v>263</v>
      </c>
      <c r="K381" s="120">
        <v>10.4</v>
      </c>
      <c r="L381" s="124">
        <v>290</v>
      </c>
      <c r="O381" s="69">
        <v>11.71</v>
      </c>
      <c r="P381" s="117">
        <v>295</v>
      </c>
      <c r="Q381" s="69">
        <v>12.31</v>
      </c>
      <c r="R381" s="117">
        <v>279</v>
      </c>
      <c r="S381" s="69">
        <v>11.68</v>
      </c>
      <c r="T381" s="122">
        <v>307</v>
      </c>
      <c r="U381" s="69">
        <v>11.85</v>
      </c>
      <c r="V381" s="117">
        <v>344</v>
      </c>
    </row>
    <row r="382" spans="1:22" ht="12.75">
      <c r="A382" s="69">
        <v>9.45</v>
      </c>
      <c r="B382" s="117">
        <v>142</v>
      </c>
      <c r="C382" s="69">
        <v>10.5</v>
      </c>
      <c r="D382" s="117">
        <v>196</v>
      </c>
      <c r="E382" s="130">
        <v>32010</v>
      </c>
      <c r="F382" s="117">
        <v>310</v>
      </c>
      <c r="G382" s="69">
        <v>11.53</v>
      </c>
      <c r="H382" s="117">
        <v>234</v>
      </c>
      <c r="I382" s="120">
        <v>10.92</v>
      </c>
      <c r="J382" s="117">
        <v>262</v>
      </c>
      <c r="K382" s="120">
        <v>10.41</v>
      </c>
      <c r="L382" s="124">
        <v>290</v>
      </c>
      <c r="O382" s="69">
        <v>11.72</v>
      </c>
      <c r="P382" s="117">
        <v>294</v>
      </c>
      <c r="Q382" s="69">
        <v>12.32</v>
      </c>
      <c r="R382" s="117">
        <v>278</v>
      </c>
      <c r="S382" s="69">
        <v>11.69</v>
      </c>
      <c r="T382" s="122">
        <v>306</v>
      </c>
      <c r="U382" s="69">
        <v>11.86</v>
      </c>
      <c r="V382" s="117">
        <v>345</v>
      </c>
    </row>
    <row r="383" spans="1:22" ht="12.75">
      <c r="A383" s="69">
        <v>9.46</v>
      </c>
      <c r="B383" s="117">
        <v>142</v>
      </c>
      <c r="C383" s="69">
        <v>10.51</v>
      </c>
      <c r="D383" s="117">
        <v>194</v>
      </c>
      <c r="E383" s="130">
        <v>32011</v>
      </c>
      <c r="F383" s="117">
        <v>309</v>
      </c>
      <c r="G383" s="69">
        <v>11.54</v>
      </c>
      <c r="H383" s="117">
        <v>234</v>
      </c>
      <c r="I383" s="120">
        <v>10.93</v>
      </c>
      <c r="J383" s="117">
        <v>262</v>
      </c>
      <c r="K383" s="120">
        <v>10.42</v>
      </c>
      <c r="L383" s="124">
        <v>289</v>
      </c>
      <c r="O383" s="69">
        <v>11.73</v>
      </c>
      <c r="P383" s="117">
        <v>294</v>
      </c>
      <c r="Q383" s="69">
        <v>12.33</v>
      </c>
      <c r="R383" s="117">
        <v>278</v>
      </c>
      <c r="S383" s="69">
        <v>11.7</v>
      </c>
      <c r="T383" s="122">
        <v>306</v>
      </c>
      <c r="U383" s="69">
        <v>11.89</v>
      </c>
      <c r="V383" s="117">
        <v>345</v>
      </c>
    </row>
    <row r="384" spans="1:22" ht="12.75">
      <c r="A384" s="69">
        <v>9.47</v>
      </c>
      <c r="B384" s="117">
        <v>141</v>
      </c>
      <c r="C384" s="69">
        <v>10.53</v>
      </c>
      <c r="D384" s="117">
        <v>194</v>
      </c>
      <c r="E384" s="130">
        <v>32050</v>
      </c>
      <c r="F384" s="117">
        <v>309</v>
      </c>
      <c r="G384" s="69">
        <v>11.55</v>
      </c>
      <c r="H384" s="117">
        <v>233</v>
      </c>
      <c r="I384" s="120">
        <v>10.94</v>
      </c>
      <c r="J384" s="117">
        <v>262</v>
      </c>
      <c r="K384" s="120">
        <v>10.43</v>
      </c>
      <c r="L384" s="124">
        <v>289</v>
      </c>
      <c r="O384" s="69">
        <v>11.74</v>
      </c>
      <c r="P384" s="117">
        <v>294</v>
      </c>
      <c r="Q384" s="69">
        <v>12.34</v>
      </c>
      <c r="R384" s="117">
        <v>278</v>
      </c>
      <c r="S384" s="69">
        <v>11.71</v>
      </c>
      <c r="T384" s="122">
        <v>306</v>
      </c>
      <c r="U384" s="69">
        <v>11.9</v>
      </c>
      <c r="V384" s="117">
        <v>346</v>
      </c>
    </row>
    <row r="385" spans="1:22" ht="12.75">
      <c r="A385" s="69">
        <v>9.48</v>
      </c>
      <c r="B385" s="117">
        <v>141</v>
      </c>
      <c r="C385" s="69">
        <v>10.54</v>
      </c>
      <c r="D385" s="117">
        <v>192</v>
      </c>
      <c r="E385" s="130">
        <v>32051</v>
      </c>
      <c r="F385" s="117">
        <v>308</v>
      </c>
      <c r="G385" s="69">
        <v>11.56</v>
      </c>
      <c r="H385" s="117">
        <v>233</v>
      </c>
      <c r="I385" s="120">
        <v>10.95</v>
      </c>
      <c r="J385" s="117">
        <v>261</v>
      </c>
      <c r="K385" s="120">
        <v>10.44</v>
      </c>
      <c r="L385" s="124">
        <v>289</v>
      </c>
      <c r="O385" s="69">
        <v>11.75</v>
      </c>
      <c r="P385" s="117">
        <v>293</v>
      </c>
      <c r="Q385" s="69">
        <v>12.35</v>
      </c>
      <c r="R385" s="117">
        <v>277</v>
      </c>
      <c r="S385" s="69">
        <v>11.72</v>
      </c>
      <c r="T385" s="122">
        <v>305</v>
      </c>
      <c r="U385" s="69">
        <v>11.93</v>
      </c>
      <c r="V385" s="117">
        <v>346</v>
      </c>
    </row>
    <row r="386" spans="1:22" ht="12.75">
      <c r="A386" s="69">
        <v>9.49</v>
      </c>
      <c r="B386" s="117">
        <v>140</v>
      </c>
      <c r="C386" s="69">
        <v>10.56</v>
      </c>
      <c r="D386" s="117">
        <v>192</v>
      </c>
      <c r="E386" s="130">
        <v>32100</v>
      </c>
      <c r="F386" s="117">
        <v>308</v>
      </c>
      <c r="G386" s="69">
        <v>11.57</v>
      </c>
      <c r="H386" s="117">
        <v>233</v>
      </c>
      <c r="I386" s="120">
        <v>10.96</v>
      </c>
      <c r="J386" s="117">
        <v>261</v>
      </c>
      <c r="K386" s="120">
        <v>10.45</v>
      </c>
      <c r="L386" s="124">
        <v>288</v>
      </c>
      <c r="O386" s="69">
        <v>11.76</v>
      </c>
      <c r="P386" s="117">
        <v>293</v>
      </c>
      <c r="Q386" s="69">
        <v>12.36</v>
      </c>
      <c r="R386" s="117">
        <v>277</v>
      </c>
      <c r="S386" s="69">
        <v>11.73</v>
      </c>
      <c r="T386" s="122">
        <v>305</v>
      </c>
      <c r="U386" s="69">
        <v>11.94</v>
      </c>
      <c r="V386" s="117">
        <v>347</v>
      </c>
    </row>
    <row r="387" spans="1:22" ht="12.75">
      <c r="A387" s="69">
        <v>9.5</v>
      </c>
      <c r="B387" s="117">
        <v>140</v>
      </c>
      <c r="C387" s="69">
        <v>10.57</v>
      </c>
      <c r="D387" s="117">
        <v>190</v>
      </c>
      <c r="E387" s="130">
        <v>32101</v>
      </c>
      <c r="F387" s="117">
        <v>307</v>
      </c>
      <c r="G387" s="69">
        <v>11.58</v>
      </c>
      <c r="H387" s="117">
        <v>232</v>
      </c>
      <c r="I387" s="120">
        <v>10.97</v>
      </c>
      <c r="J387" s="117">
        <v>261</v>
      </c>
      <c r="K387" s="120">
        <v>10.46</v>
      </c>
      <c r="L387" s="124">
        <v>288</v>
      </c>
      <c r="O387" s="69">
        <v>11.77</v>
      </c>
      <c r="P387" s="117">
        <v>293</v>
      </c>
      <c r="Q387" s="69">
        <v>12.37</v>
      </c>
      <c r="R387" s="117">
        <v>277</v>
      </c>
      <c r="S387" s="69">
        <v>11.74</v>
      </c>
      <c r="T387" s="122">
        <v>305</v>
      </c>
      <c r="U387" s="69">
        <v>11.96</v>
      </c>
      <c r="V387" s="117">
        <v>347</v>
      </c>
    </row>
    <row r="388" spans="1:22" ht="12.75">
      <c r="A388" s="69">
        <v>9.51</v>
      </c>
      <c r="B388" s="117">
        <v>139</v>
      </c>
      <c r="C388" s="69">
        <v>10.6</v>
      </c>
      <c r="D388" s="117">
        <v>190</v>
      </c>
      <c r="E388" s="130">
        <v>32140</v>
      </c>
      <c r="F388" s="117">
        <v>307</v>
      </c>
      <c r="G388" s="69">
        <v>11.59</v>
      </c>
      <c r="H388" s="117">
        <v>232</v>
      </c>
      <c r="I388" s="120">
        <v>10.98</v>
      </c>
      <c r="J388" s="117">
        <v>260</v>
      </c>
      <c r="K388" s="120">
        <v>10.47</v>
      </c>
      <c r="L388" s="124">
        <v>287</v>
      </c>
      <c r="O388" s="69">
        <v>11.78</v>
      </c>
      <c r="P388" s="117">
        <v>292</v>
      </c>
      <c r="Q388" s="69">
        <v>12.38</v>
      </c>
      <c r="R388" s="117">
        <v>277</v>
      </c>
      <c r="S388" s="69">
        <v>11.75</v>
      </c>
      <c r="T388" s="122">
        <v>304</v>
      </c>
      <c r="U388" s="69">
        <v>11.97</v>
      </c>
      <c r="V388" s="117">
        <v>348</v>
      </c>
    </row>
    <row r="389" spans="1:22" ht="12.75">
      <c r="A389" s="69">
        <v>9.52</v>
      </c>
      <c r="B389" s="117">
        <v>138</v>
      </c>
      <c r="C389" s="69">
        <v>10.61</v>
      </c>
      <c r="D389" s="117">
        <v>188</v>
      </c>
      <c r="E389" s="130">
        <v>32141</v>
      </c>
      <c r="F389" s="117">
        <v>306</v>
      </c>
      <c r="G389" s="69">
        <v>11.6</v>
      </c>
      <c r="H389" s="117">
        <v>232</v>
      </c>
      <c r="I389" s="120">
        <v>10.99</v>
      </c>
      <c r="J389" s="117">
        <v>260</v>
      </c>
      <c r="K389" s="120">
        <v>10.48</v>
      </c>
      <c r="L389" s="124">
        <v>287</v>
      </c>
      <c r="O389" s="69">
        <v>11.79</v>
      </c>
      <c r="P389" s="117">
        <v>292</v>
      </c>
      <c r="Q389" s="69">
        <v>12.39</v>
      </c>
      <c r="R389" s="117">
        <v>276</v>
      </c>
      <c r="S389" s="69">
        <v>11.76</v>
      </c>
      <c r="T389" s="122">
        <v>304</v>
      </c>
      <c r="U389" s="69">
        <v>12.01</v>
      </c>
      <c r="V389" s="117">
        <v>348</v>
      </c>
    </row>
    <row r="390" spans="1:22" ht="12.75">
      <c r="A390" s="69">
        <v>9.53</v>
      </c>
      <c r="B390" s="117">
        <v>137</v>
      </c>
      <c r="C390" s="69">
        <v>10.63</v>
      </c>
      <c r="D390" s="117">
        <v>188</v>
      </c>
      <c r="E390" s="130">
        <v>32180</v>
      </c>
      <c r="F390" s="117">
        <v>306</v>
      </c>
      <c r="G390" s="69">
        <v>11.61</v>
      </c>
      <c r="H390" s="117">
        <v>231</v>
      </c>
      <c r="I390" s="120">
        <v>11</v>
      </c>
      <c r="J390" s="117">
        <v>259</v>
      </c>
      <c r="K390" s="120">
        <v>10.49</v>
      </c>
      <c r="L390" s="124">
        <v>286</v>
      </c>
      <c r="O390" s="69">
        <v>11.8</v>
      </c>
      <c r="P390" s="117">
        <v>292</v>
      </c>
      <c r="Q390" s="69">
        <v>12.4</v>
      </c>
      <c r="R390" s="117">
        <v>276</v>
      </c>
      <c r="S390" s="69">
        <v>11.77</v>
      </c>
      <c r="T390" s="122">
        <v>304</v>
      </c>
      <c r="U390" s="69">
        <v>12.02</v>
      </c>
      <c r="V390" s="117">
        <v>349</v>
      </c>
    </row>
    <row r="391" spans="1:22" ht="12.75">
      <c r="A391" s="69">
        <v>9.54</v>
      </c>
      <c r="B391" s="117">
        <v>136</v>
      </c>
      <c r="C391" s="69">
        <v>10.64</v>
      </c>
      <c r="D391" s="117">
        <v>186</v>
      </c>
      <c r="E391" s="130">
        <v>32181</v>
      </c>
      <c r="F391" s="117">
        <v>305</v>
      </c>
      <c r="G391" s="69">
        <v>11.62</v>
      </c>
      <c r="H391" s="117">
        <v>231</v>
      </c>
      <c r="I391" s="120">
        <v>11.01</v>
      </c>
      <c r="J391" s="117">
        <v>259</v>
      </c>
      <c r="K391" s="120">
        <v>10.5</v>
      </c>
      <c r="L391" s="124">
        <v>286</v>
      </c>
      <c r="O391" s="69">
        <v>11.81</v>
      </c>
      <c r="P391" s="117">
        <v>292</v>
      </c>
      <c r="Q391" s="69">
        <v>12.41</v>
      </c>
      <c r="R391" s="117">
        <v>276</v>
      </c>
      <c r="S391" s="69">
        <v>11.78</v>
      </c>
      <c r="T391" s="122">
        <v>304</v>
      </c>
      <c r="U391" s="69">
        <v>12.04</v>
      </c>
      <c r="V391" s="117">
        <v>349</v>
      </c>
    </row>
    <row r="392" spans="1:22" ht="12.75">
      <c r="A392" s="69">
        <v>9.55</v>
      </c>
      <c r="B392" s="117">
        <v>135</v>
      </c>
      <c r="C392" s="69">
        <v>10.67</v>
      </c>
      <c r="D392" s="117">
        <v>186</v>
      </c>
      <c r="E392" s="130">
        <v>32230</v>
      </c>
      <c r="F392" s="117">
        <v>305</v>
      </c>
      <c r="G392" s="69">
        <v>11.63</v>
      </c>
      <c r="H392" s="117">
        <v>230</v>
      </c>
      <c r="I392" s="120">
        <v>11.02</v>
      </c>
      <c r="J392" s="117">
        <v>259</v>
      </c>
      <c r="K392" s="120">
        <v>10.51</v>
      </c>
      <c r="L392" s="124">
        <v>286</v>
      </c>
      <c r="O392" s="69">
        <v>11.82</v>
      </c>
      <c r="P392" s="117">
        <v>291</v>
      </c>
      <c r="Q392" s="69">
        <v>12.42</v>
      </c>
      <c r="R392" s="117">
        <v>275</v>
      </c>
      <c r="S392" s="69">
        <v>11.79</v>
      </c>
      <c r="T392" s="122">
        <v>303</v>
      </c>
      <c r="U392" s="69">
        <v>12.05</v>
      </c>
      <c r="V392" s="117">
        <v>350</v>
      </c>
    </row>
    <row r="393" spans="1:22" ht="12.75">
      <c r="A393" s="69">
        <v>9.56</v>
      </c>
      <c r="B393" s="117">
        <v>134</v>
      </c>
      <c r="C393" s="69">
        <v>10.68</v>
      </c>
      <c r="D393" s="117">
        <v>184</v>
      </c>
      <c r="E393" s="130">
        <v>32231</v>
      </c>
      <c r="F393" s="117">
        <v>304</v>
      </c>
      <c r="G393" s="69">
        <v>11.64</v>
      </c>
      <c r="H393" s="117">
        <v>230</v>
      </c>
      <c r="I393" s="120">
        <v>11.03</v>
      </c>
      <c r="J393" s="117">
        <v>258</v>
      </c>
      <c r="K393" s="120">
        <v>10.52</v>
      </c>
      <c r="L393" s="124">
        <v>285</v>
      </c>
      <c r="O393" s="69">
        <v>11.83</v>
      </c>
      <c r="P393" s="117">
        <v>291</v>
      </c>
      <c r="Q393" s="69">
        <v>12.43</v>
      </c>
      <c r="R393" s="117">
        <v>275</v>
      </c>
      <c r="S393" s="69">
        <v>11.8</v>
      </c>
      <c r="T393" s="122">
        <v>303</v>
      </c>
      <c r="U393" s="69">
        <v>12.07</v>
      </c>
      <c r="V393" s="117">
        <v>350</v>
      </c>
    </row>
    <row r="394" spans="1:22" ht="12.75">
      <c r="A394" s="69">
        <v>9.57</v>
      </c>
      <c r="B394" s="117">
        <v>133</v>
      </c>
      <c r="C394" s="69">
        <v>10.7</v>
      </c>
      <c r="D394" s="117">
        <v>184</v>
      </c>
      <c r="E394" s="130">
        <v>32270</v>
      </c>
      <c r="F394" s="117">
        <v>304</v>
      </c>
      <c r="G394" s="69">
        <v>11.65</v>
      </c>
      <c r="H394" s="117">
        <v>229</v>
      </c>
      <c r="I394" s="120">
        <v>11.04</v>
      </c>
      <c r="J394" s="117">
        <v>258</v>
      </c>
      <c r="K394" s="120">
        <v>10.53</v>
      </c>
      <c r="L394" s="124">
        <v>285</v>
      </c>
      <c r="O394" s="69">
        <v>11.84</v>
      </c>
      <c r="P394" s="117">
        <v>291</v>
      </c>
      <c r="Q394" s="69">
        <v>12.44</v>
      </c>
      <c r="R394" s="117">
        <v>275</v>
      </c>
      <c r="S394" s="69">
        <v>11.81</v>
      </c>
      <c r="T394" s="122">
        <v>303</v>
      </c>
      <c r="U394" s="69">
        <v>12.08</v>
      </c>
      <c r="V394" s="117">
        <v>351</v>
      </c>
    </row>
    <row r="395" spans="1:22" ht="12.75">
      <c r="A395" s="69">
        <v>9.58</v>
      </c>
      <c r="B395" s="117">
        <v>132</v>
      </c>
      <c r="C395" s="69">
        <v>10.71</v>
      </c>
      <c r="D395" s="117">
        <v>182</v>
      </c>
      <c r="E395" s="130">
        <v>32271</v>
      </c>
      <c r="F395" s="117">
        <v>303</v>
      </c>
      <c r="G395" s="69">
        <v>11.68</v>
      </c>
      <c r="H395" s="117">
        <v>229</v>
      </c>
      <c r="I395" s="120">
        <v>11.05</v>
      </c>
      <c r="J395" s="117">
        <v>257</v>
      </c>
      <c r="K395" s="120">
        <v>10.54</v>
      </c>
      <c r="L395" s="124">
        <v>285</v>
      </c>
      <c r="O395" s="69">
        <v>11.85</v>
      </c>
      <c r="P395" s="117">
        <v>290</v>
      </c>
      <c r="Q395" s="69">
        <v>12.45</v>
      </c>
      <c r="R395" s="117">
        <v>274</v>
      </c>
      <c r="S395" s="69">
        <v>11.82</v>
      </c>
      <c r="T395" s="122">
        <v>302</v>
      </c>
      <c r="U395" s="69">
        <v>12.12</v>
      </c>
      <c r="V395" s="117">
        <v>351</v>
      </c>
    </row>
    <row r="396" spans="1:22" ht="12.75">
      <c r="A396" s="69">
        <v>9.59</v>
      </c>
      <c r="B396" s="117">
        <v>131</v>
      </c>
      <c r="C396" s="69">
        <v>10.73</v>
      </c>
      <c r="D396" s="117">
        <v>182</v>
      </c>
      <c r="E396" s="130">
        <v>32310</v>
      </c>
      <c r="F396" s="117">
        <v>303</v>
      </c>
      <c r="G396" s="69">
        <v>11.69</v>
      </c>
      <c r="H396" s="117">
        <v>228</v>
      </c>
      <c r="I396" s="120">
        <v>11.06</v>
      </c>
      <c r="J396" s="117">
        <v>257</v>
      </c>
      <c r="K396" s="120">
        <v>10.55</v>
      </c>
      <c r="L396" s="124">
        <v>284</v>
      </c>
      <c r="O396" s="69">
        <v>11.86</v>
      </c>
      <c r="P396" s="117">
        <v>290</v>
      </c>
      <c r="Q396" s="69">
        <v>12.46</v>
      </c>
      <c r="R396" s="117">
        <v>274</v>
      </c>
      <c r="S396" s="69">
        <v>11.83</v>
      </c>
      <c r="T396" s="122">
        <v>302</v>
      </c>
      <c r="U396" s="69">
        <v>12.13</v>
      </c>
      <c r="V396" s="117">
        <v>352</v>
      </c>
    </row>
    <row r="397" spans="1:22" ht="12.75">
      <c r="A397" s="69">
        <v>9.6</v>
      </c>
      <c r="B397" s="117">
        <v>130</v>
      </c>
      <c r="C397" s="69">
        <v>10.74</v>
      </c>
      <c r="D397" s="117">
        <v>180</v>
      </c>
      <c r="E397" s="130">
        <v>32311</v>
      </c>
      <c r="F397" s="117">
        <v>302</v>
      </c>
      <c r="G397" s="69">
        <v>11.7</v>
      </c>
      <c r="H397" s="117">
        <v>228</v>
      </c>
      <c r="I397" s="120">
        <v>11.07</v>
      </c>
      <c r="J397" s="117">
        <v>257</v>
      </c>
      <c r="K397" s="120">
        <v>10.56</v>
      </c>
      <c r="L397" s="124">
        <v>284</v>
      </c>
      <c r="O397" s="69">
        <v>11.87</v>
      </c>
      <c r="P397" s="117">
        <v>290</v>
      </c>
      <c r="Q397" s="69">
        <v>12.47</v>
      </c>
      <c r="R397" s="117">
        <v>274</v>
      </c>
      <c r="S397" s="69">
        <v>11.84</v>
      </c>
      <c r="T397" s="122">
        <v>302</v>
      </c>
      <c r="U397" s="69">
        <v>12.15</v>
      </c>
      <c r="V397" s="117">
        <v>352</v>
      </c>
    </row>
    <row r="398" spans="1:22" ht="12.75">
      <c r="A398" s="69">
        <v>9.61</v>
      </c>
      <c r="B398" s="117">
        <v>129</v>
      </c>
      <c r="C398" s="69">
        <v>10.76</v>
      </c>
      <c r="D398" s="117">
        <v>180</v>
      </c>
      <c r="E398" s="130">
        <v>32360</v>
      </c>
      <c r="F398" s="117">
        <v>302</v>
      </c>
      <c r="G398" s="69">
        <v>11.71</v>
      </c>
      <c r="H398" s="117">
        <v>227</v>
      </c>
      <c r="I398" s="120">
        <v>11.08</v>
      </c>
      <c r="J398" s="117">
        <v>256</v>
      </c>
      <c r="K398" s="120">
        <v>10.57</v>
      </c>
      <c r="L398" s="124">
        <v>283</v>
      </c>
      <c r="O398" s="69">
        <v>11.88</v>
      </c>
      <c r="P398" s="117">
        <v>289</v>
      </c>
      <c r="Q398" s="69">
        <v>12.48</v>
      </c>
      <c r="R398" s="117">
        <v>274</v>
      </c>
      <c r="S398" s="69">
        <v>11.85</v>
      </c>
      <c r="T398" s="122">
        <v>301</v>
      </c>
      <c r="U398" s="69">
        <v>12.16</v>
      </c>
      <c r="V398" s="117">
        <v>353</v>
      </c>
    </row>
    <row r="399" spans="1:22" ht="12.75">
      <c r="A399" s="69">
        <v>9.62</v>
      </c>
      <c r="B399" s="117">
        <v>129</v>
      </c>
      <c r="C399" s="69">
        <v>10.77</v>
      </c>
      <c r="D399" s="117">
        <v>175</v>
      </c>
      <c r="E399" s="130">
        <v>32361</v>
      </c>
      <c r="F399" s="117">
        <v>301</v>
      </c>
      <c r="G399" s="69">
        <v>11.72</v>
      </c>
      <c r="H399" s="117">
        <v>227</v>
      </c>
      <c r="I399" s="120">
        <v>11.09</v>
      </c>
      <c r="J399" s="117">
        <v>256</v>
      </c>
      <c r="K399" s="120">
        <v>10.58</v>
      </c>
      <c r="L399" s="124">
        <v>283</v>
      </c>
      <c r="O399" s="69">
        <v>11.89</v>
      </c>
      <c r="P399" s="117">
        <v>289</v>
      </c>
      <c r="Q399" s="69">
        <v>12.49</v>
      </c>
      <c r="R399" s="117">
        <v>273</v>
      </c>
      <c r="S399" s="69">
        <v>11.86</v>
      </c>
      <c r="T399" s="122">
        <v>301</v>
      </c>
      <c r="U399" s="69">
        <v>12.2</v>
      </c>
      <c r="V399" s="117">
        <v>353</v>
      </c>
    </row>
    <row r="400" spans="1:22" ht="12.75">
      <c r="A400" s="69">
        <v>9.63</v>
      </c>
      <c r="B400" s="117">
        <v>128</v>
      </c>
      <c r="C400" s="69">
        <v>10.8</v>
      </c>
      <c r="D400" s="117">
        <v>175</v>
      </c>
      <c r="E400" s="130">
        <v>32400</v>
      </c>
      <c r="F400" s="117">
        <v>301</v>
      </c>
      <c r="G400" s="69">
        <v>11.73</v>
      </c>
      <c r="H400" s="117">
        <v>226</v>
      </c>
      <c r="I400" s="120">
        <v>11.1</v>
      </c>
      <c r="J400" s="117">
        <v>255</v>
      </c>
      <c r="K400" s="120">
        <v>10.59</v>
      </c>
      <c r="L400" s="124">
        <v>282</v>
      </c>
      <c r="O400" s="69">
        <v>11.9</v>
      </c>
      <c r="P400" s="117">
        <v>289</v>
      </c>
      <c r="Q400" s="69">
        <v>12.5</v>
      </c>
      <c r="R400" s="117">
        <v>273</v>
      </c>
      <c r="S400" s="69">
        <v>11.87</v>
      </c>
      <c r="T400" s="122">
        <v>301</v>
      </c>
      <c r="U400" s="69">
        <v>12.21</v>
      </c>
      <c r="V400" s="117">
        <v>354</v>
      </c>
    </row>
    <row r="401" spans="1:22" ht="12.75">
      <c r="A401" s="69">
        <v>9.64</v>
      </c>
      <c r="B401" s="117">
        <v>128</v>
      </c>
      <c r="C401" s="69">
        <v>10.81</v>
      </c>
      <c r="D401" s="117">
        <v>170</v>
      </c>
      <c r="E401" s="130">
        <v>32401</v>
      </c>
      <c r="F401" s="117">
        <v>300</v>
      </c>
      <c r="G401" s="69">
        <v>11.74</v>
      </c>
      <c r="H401" s="117">
        <v>226</v>
      </c>
      <c r="I401" s="120">
        <v>11.11</v>
      </c>
      <c r="J401" s="117">
        <v>255</v>
      </c>
      <c r="K401" s="120">
        <v>10.6</v>
      </c>
      <c r="L401" s="124">
        <v>282</v>
      </c>
      <c r="O401" s="69">
        <v>11.91</v>
      </c>
      <c r="P401" s="117">
        <v>289</v>
      </c>
      <c r="Q401" s="69">
        <v>12.51</v>
      </c>
      <c r="R401" s="117">
        <v>273</v>
      </c>
      <c r="S401" s="69">
        <v>11.88</v>
      </c>
      <c r="T401" s="122">
        <v>301</v>
      </c>
      <c r="U401" s="69">
        <v>12.23</v>
      </c>
      <c r="V401" s="117">
        <v>354</v>
      </c>
    </row>
    <row r="402" spans="1:22" ht="12.75">
      <c r="A402" s="69">
        <v>9.65</v>
      </c>
      <c r="B402" s="117">
        <v>127</v>
      </c>
      <c r="C402" s="69">
        <v>10.9</v>
      </c>
      <c r="D402" s="117">
        <v>170</v>
      </c>
      <c r="E402" s="130">
        <v>32440</v>
      </c>
      <c r="F402" s="117">
        <v>300</v>
      </c>
      <c r="G402" s="69">
        <v>11.75</v>
      </c>
      <c r="H402" s="117">
        <v>225</v>
      </c>
      <c r="I402" s="120">
        <v>11.12</v>
      </c>
      <c r="J402" s="117">
        <v>255</v>
      </c>
      <c r="K402" s="120">
        <v>10.61</v>
      </c>
      <c r="L402" s="124">
        <v>282</v>
      </c>
      <c r="O402" s="69">
        <v>11.92</v>
      </c>
      <c r="P402" s="117">
        <v>288</v>
      </c>
      <c r="Q402" s="69">
        <v>12.52</v>
      </c>
      <c r="R402" s="117">
        <v>272</v>
      </c>
      <c r="S402" s="69">
        <v>11.89</v>
      </c>
      <c r="T402" s="122">
        <v>300</v>
      </c>
      <c r="U402" s="69">
        <v>12.24</v>
      </c>
      <c r="V402" s="117">
        <v>355</v>
      </c>
    </row>
    <row r="403" spans="1:22" ht="12.75">
      <c r="A403" s="69">
        <v>9.66</v>
      </c>
      <c r="B403" s="117">
        <v>127</v>
      </c>
      <c r="C403" s="69">
        <v>10.91</v>
      </c>
      <c r="D403" s="117">
        <v>165</v>
      </c>
      <c r="E403" s="130">
        <v>32441</v>
      </c>
      <c r="F403" s="117">
        <v>299</v>
      </c>
      <c r="G403" s="69">
        <v>11.79</v>
      </c>
      <c r="H403" s="117">
        <v>225</v>
      </c>
      <c r="I403" s="120">
        <v>11.13</v>
      </c>
      <c r="J403" s="117">
        <v>254</v>
      </c>
      <c r="K403" s="120">
        <v>10.62</v>
      </c>
      <c r="L403" s="124">
        <v>281</v>
      </c>
      <c r="O403" s="69">
        <v>11.93</v>
      </c>
      <c r="P403" s="117">
        <v>288</v>
      </c>
      <c r="Q403" s="69">
        <v>12.53</v>
      </c>
      <c r="R403" s="117">
        <v>272</v>
      </c>
      <c r="S403" s="69">
        <v>11.9</v>
      </c>
      <c r="T403" s="122">
        <v>300</v>
      </c>
      <c r="U403" s="69">
        <v>12.28</v>
      </c>
      <c r="V403" s="117">
        <v>355</v>
      </c>
    </row>
    <row r="404" spans="1:22" ht="12.75">
      <c r="A404" s="69">
        <v>9.67</v>
      </c>
      <c r="B404" s="117">
        <v>126</v>
      </c>
      <c r="C404" s="69">
        <v>11</v>
      </c>
      <c r="D404" s="117">
        <v>165</v>
      </c>
      <c r="E404" s="130">
        <v>32480</v>
      </c>
      <c r="F404" s="117">
        <v>299</v>
      </c>
      <c r="G404" s="69">
        <v>11.8</v>
      </c>
      <c r="H404" s="117">
        <v>224</v>
      </c>
      <c r="I404" s="120">
        <v>11.14</v>
      </c>
      <c r="J404" s="117">
        <v>254</v>
      </c>
      <c r="K404" s="120">
        <v>10.63</v>
      </c>
      <c r="L404" s="124">
        <v>281</v>
      </c>
      <c r="O404" s="69">
        <v>11.94</v>
      </c>
      <c r="P404" s="117">
        <v>288</v>
      </c>
      <c r="Q404" s="69">
        <v>12.54</v>
      </c>
      <c r="R404" s="117">
        <v>272</v>
      </c>
      <c r="S404" s="69">
        <v>11.91</v>
      </c>
      <c r="T404" s="122">
        <v>300</v>
      </c>
      <c r="U404" s="69">
        <v>12.29</v>
      </c>
      <c r="V404" s="117">
        <v>356</v>
      </c>
    </row>
    <row r="405" spans="1:22" ht="12.75">
      <c r="A405" s="69">
        <v>9.68</v>
      </c>
      <c r="B405" s="117">
        <v>126</v>
      </c>
      <c r="C405" s="69">
        <v>11.01</v>
      </c>
      <c r="D405" s="117">
        <v>160</v>
      </c>
      <c r="E405" s="130">
        <v>32481</v>
      </c>
      <c r="F405" s="117">
        <v>298</v>
      </c>
      <c r="G405" s="69">
        <v>11.81</v>
      </c>
      <c r="H405" s="117">
        <v>223</v>
      </c>
      <c r="I405" s="120">
        <v>11.15</v>
      </c>
      <c r="J405" s="117">
        <v>253</v>
      </c>
      <c r="K405" s="120">
        <v>10.64</v>
      </c>
      <c r="L405" s="124">
        <v>281</v>
      </c>
      <c r="O405" s="69">
        <v>11.95</v>
      </c>
      <c r="P405" s="117">
        <v>287</v>
      </c>
      <c r="Q405" s="69">
        <v>12.55</v>
      </c>
      <c r="R405" s="117">
        <v>271</v>
      </c>
      <c r="S405" s="69">
        <v>11.92</v>
      </c>
      <c r="T405" s="122">
        <v>299</v>
      </c>
      <c r="U405" s="69">
        <v>12.31</v>
      </c>
      <c r="V405" s="117">
        <v>356</v>
      </c>
    </row>
    <row r="406" spans="1:22" ht="12.75">
      <c r="A406" s="69">
        <v>9.69</v>
      </c>
      <c r="B406" s="117">
        <v>125</v>
      </c>
      <c r="C406" s="69">
        <v>11.1</v>
      </c>
      <c r="D406" s="117">
        <v>160</v>
      </c>
      <c r="E406" s="130">
        <v>32520</v>
      </c>
      <c r="F406" s="117">
        <v>298</v>
      </c>
      <c r="G406" s="69">
        <v>11.82</v>
      </c>
      <c r="H406" s="117">
        <v>223</v>
      </c>
      <c r="I406" s="120">
        <v>11.16</v>
      </c>
      <c r="J406" s="117">
        <v>253</v>
      </c>
      <c r="K406" s="120">
        <v>10.65</v>
      </c>
      <c r="L406" s="124">
        <v>280</v>
      </c>
      <c r="O406" s="69">
        <v>11.96</v>
      </c>
      <c r="P406" s="117">
        <v>287</v>
      </c>
      <c r="Q406" s="69">
        <v>12.56</v>
      </c>
      <c r="R406" s="117">
        <v>271</v>
      </c>
      <c r="S406" s="69">
        <v>11.93</v>
      </c>
      <c r="T406" s="122">
        <v>299</v>
      </c>
      <c r="U406" s="69">
        <v>12.32</v>
      </c>
      <c r="V406" s="117">
        <v>357</v>
      </c>
    </row>
    <row r="407" spans="1:22" ht="12.75">
      <c r="A407" s="69">
        <v>9.7</v>
      </c>
      <c r="B407" s="117">
        <v>125</v>
      </c>
      <c r="C407" s="69">
        <v>11.11</v>
      </c>
      <c r="D407" s="117">
        <v>150</v>
      </c>
      <c r="E407" s="130">
        <v>32521</v>
      </c>
      <c r="F407" s="117">
        <v>297</v>
      </c>
      <c r="G407" s="69">
        <v>11.83</v>
      </c>
      <c r="H407" s="117">
        <v>222</v>
      </c>
      <c r="I407" s="120">
        <v>11.17</v>
      </c>
      <c r="J407" s="117">
        <v>253</v>
      </c>
      <c r="K407" s="120">
        <v>10.66</v>
      </c>
      <c r="L407" s="124">
        <v>280</v>
      </c>
      <c r="O407" s="69">
        <v>11.97</v>
      </c>
      <c r="P407" s="117">
        <v>287</v>
      </c>
      <c r="Q407" s="69">
        <v>12.57</v>
      </c>
      <c r="R407" s="117">
        <v>271</v>
      </c>
      <c r="S407" s="69">
        <v>11.94</v>
      </c>
      <c r="T407" s="122">
        <v>299</v>
      </c>
      <c r="U407" s="69">
        <v>12.36</v>
      </c>
      <c r="V407" s="117">
        <v>357</v>
      </c>
    </row>
    <row r="408" spans="1:22" ht="12.75">
      <c r="A408" s="69">
        <v>9.71</v>
      </c>
      <c r="B408" s="117">
        <v>124</v>
      </c>
      <c r="C408" s="69">
        <v>11.3</v>
      </c>
      <c r="D408" s="117">
        <v>150</v>
      </c>
      <c r="E408" s="130">
        <v>32560</v>
      </c>
      <c r="F408" s="117">
        <v>297</v>
      </c>
      <c r="G408" s="69">
        <v>11.84</v>
      </c>
      <c r="H408" s="117">
        <v>222</v>
      </c>
      <c r="I408" s="120">
        <v>11.18</v>
      </c>
      <c r="J408" s="117">
        <v>252</v>
      </c>
      <c r="K408" s="120">
        <v>10.67</v>
      </c>
      <c r="L408" s="124">
        <v>279</v>
      </c>
      <c r="O408" s="69">
        <v>11.98</v>
      </c>
      <c r="P408" s="117">
        <v>286</v>
      </c>
      <c r="Q408" s="69">
        <v>12.58</v>
      </c>
      <c r="R408" s="117">
        <v>271</v>
      </c>
      <c r="S408" s="69">
        <v>11.95</v>
      </c>
      <c r="T408" s="122">
        <v>298</v>
      </c>
      <c r="U408" s="69">
        <v>12.37</v>
      </c>
      <c r="V408" s="117">
        <v>358</v>
      </c>
    </row>
    <row r="409" spans="1:22" ht="12.75">
      <c r="A409" s="69">
        <v>9.72</v>
      </c>
      <c r="B409" s="117">
        <v>124</v>
      </c>
      <c r="C409" s="69">
        <v>11.31</v>
      </c>
      <c r="D409" s="117">
        <v>140</v>
      </c>
      <c r="E409" s="130">
        <v>32561</v>
      </c>
      <c r="F409" s="117">
        <v>296</v>
      </c>
      <c r="G409" s="69">
        <v>11.85</v>
      </c>
      <c r="H409" s="117">
        <v>221</v>
      </c>
      <c r="I409" s="120">
        <v>11.19</v>
      </c>
      <c r="J409" s="117">
        <v>252</v>
      </c>
      <c r="K409" s="120">
        <v>10.68</v>
      </c>
      <c r="L409" s="124">
        <v>279</v>
      </c>
      <c r="O409" s="69">
        <v>11.99</v>
      </c>
      <c r="P409" s="117">
        <v>286</v>
      </c>
      <c r="Q409" s="69">
        <v>12.59</v>
      </c>
      <c r="R409" s="117">
        <v>270</v>
      </c>
      <c r="S409" s="69">
        <v>11.96</v>
      </c>
      <c r="T409" s="122">
        <v>298</v>
      </c>
      <c r="U409" s="69">
        <v>12.39</v>
      </c>
      <c r="V409" s="117">
        <v>358</v>
      </c>
    </row>
    <row r="410" spans="1:22" ht="12.75">
      <c r="A410" s="69">
        <v>9.73</v>
      </c>
      <c r="B410" s="117">
        <v>123</v>
      </c>
      <c r="C410" s="69">
        <v>11.5</v>
      </c>
      <c r="D410" s="117">
        <v>140</v>
      </c>
      <c r="E410" s="130">
        <v>32600</v>
      </c>
      <c r="F410" s="117">
        <v>296</v>
      </c>
      <c r="G410" s="69">
        <v>11.86</v>
      </c>
      <c r="H410" s="117">
        <v>221</v>
      </c>
      <c r="I410" s="120">
        <v>11.2</v>
      </c>
      <c r="J410" s="117">
        <v>251</v>
      </c>
      <c r="K410" s="120">
        <v>10.69</v>
      </c>
      <c r="L410" s="124">
        <v>278</v>
      </c>
      <c r="O410" s="69">
        <v>12</v>
      </c>
      <c r="P410" s="117">
        <v>286</v>
      </c>
      <c r="Q410" s="69">
        <v>12.6</v>
      </c>
      <c r="R410" s="117">
        <v>270</v>
      </c>
      <c r="S410" s="69">
        <v>11.97</v>
      </c>
      <c r="T410" s="122">
        <v>298</v>
      </c>
      <c r="U410" s="69">
        <v>12.4</v>
      </c>
      <c r="V410" s="117">
        <v>359</v>
      </c>
    </row>
    <row r="411" spans="1:22" ht="12.75">
      <c r="A411" s="69">
        <v>9.74</v>
      </c>
      <c r="B411" s="117">
        <v>123</v>
      </c>
      <c r="C411" s="69">
        <v>11.51</v>
      </c>
      <c r="D411" s="117">
        <v>130</v>
      </c>
      <c r="E411" s="130">
        <v>32601</v>
      </c>
      <c r="F411" s="117">
        <v>295</v>
      </c>
      <c r="G411" s="69">
        <v>11.87</v>
      </c>
      <c r="H411" s="117">
        <v>221</v>
      </c>
      <c r="I411" s="120">
        <v>11.21</v>
      </c>
      <c r="J411" s="117">
        <v>251</v>
      </c>
      <c r="K411" s="120">
        <v>10.7</v>
      </c>
      <c r="L411" s="124">
        <v>278</v>
      </c>
      <c r="O411" s="69">
        <v>12.01</v>
      </c>
      <c r="P411" s="117">
        <v>286</v>
      </c>
      <c r="Q411" s="69">
        <v>12.61</v>
      </c>
      <c r="R411" s="117">
        <v>270</v>
      </c>
      <c r="S411" s="69">
        <v>11.98</v>
      </c>
      <c r="T411" s="122">
        <v>298</v>
      </c>
      <c r="U411" s="69">
        <v>12.44</v>
      </c>
      <c r="V411" s="117">
        <v>359</v>
      </c>
    </row>
    <row r="412" spans="1:22" ht="12.75">
      <c r="A412" s="69">
        <v>9.75</v>
      </c>
      <c r="B412" s="117">
        <v>122</v>
      </c>
      <c r="C412" s="69">
        <v>11.7</v>
      </c>
      <c r="D412" s="117">
        <v>130</v>
      </c>
      <c r="E412" s="130">
        <v>32660</v>
      </c>
      <c r="F412" s="117">
        <v>295</v>
      </c>
      <c r="G412" s="69">
        <v>11.88</v>
      </c>
      <c r="H412" s="117">
        <v>220</v>
      </c>
      <c r="I412" s="120">
        <v>11.22</v>
      </c>
      <c r="J412" s="117">
        <v>250</v>
      </c>
      <c r="K412" s="120">
        <v>10.71</v>
      </c>
      <c r="L412" s="124">
        <v>278</v>
      </c>
      <c r="O412" s="69">
        <v>12.02</v>
      </c>
      <c r="P412" s="117">
        <v>285</v>
      </c>
      <c r="Q412" s="69">
        <v>12.62</v>
      </c>
      <c r="R412" s="117">
        <v>270</v>
      </c>
      <c r="S412" s="69">
        <v>11.99</v>
      </c>
      <c r="T412" s="122">
        <v>297</v>
      </c>
      <c r="U412" s="69">
        <v>12.45</v>
      </c>
      <c r="V412" s="117">
        <v>360</v>
      </c>
    </row>
    <row r="413" spans="1:22" ht="12.75">
      <c r="A413" s="69">
        <v>9.76</v>
      </c>
      <c r="B413" s="117">
        <v>122</v>
      </c>
      <c r="C413" s="69">
        <v>11.71</v>
      </c>
      <c r="D413" s="117">
        <v>120</v>
      </c>
      <c r="E413" s="130">
        <v>32661</v>
      </c>
      <c r="F413" s="117">
        <v>294</v>
      </c>
      <c r="G413" s="69">
        <v>11.89</v>
      </c>
      <c r="H413" s="117">
        <v>220</v>
      </c>
      <c r="I413" s="120">
        <v>11.23</v>
      </c>
      <c r="J413" s="117">
        <v>250</v>
      </c>
      <c r="K413" s="120">
        <v>10.72</v>
      </c>
      <c r="L413" s="124">
        <v>277</v>
      </c>
      <c r="O413" s="69">
        <v>12.03</v>
      </c>
      <c r="P413" s="117">
        <v>285</v>
      </c>
      <c r="Q413" s="69">
        <v>12.63</v>
      </c>
      <c r="R413" s="117">
        <v>269</v>
      </c>
      <c r="S413" s="69">
        <v>12</v>
      </c>
      <c r="T413" s="122">
        <v>297</v>
      </c>
      <c r="U413" s="69">
        <v>12.47</v>
      </c>
      <c r="V413" s="117">
        <v>360</v>
      </c>
    </row>
    <row r="414" spans="1:22" ht="12.75">
      <c r="A414" s="69">
        <v>9.77</v>
      </c>
      <c r="B414" s="117">
        <v>121</v>
      </c>
      <c r="C414" s="69">
        <v>11.9</v>
      </c>
      <c r="D414" s="117">
        <v>120</v>
      </c>
      <c r="E414" s="130">
        <v>32710</v>
      </c>
      <c r="F414" s="117">
        <v>294</v>
      </c>
      <c r="G414" s="69">
        <v>11.9</v>
      </c>
      <c r="H414" s="117">
        <v>220</v>
      </c>
      <c r="I414" s="120">
        <v>11.24</v>
      </c>
      <c r="J414" s="117">
        <v>250</v>
      </c>
      <c r="K414" s="120">
        <v>10.73</v>
      </c>
      <c r="L414" s="124">
        <v>277</v>
      </c>
      <c r="O414" s="69">
        <v>12.04</v>
      </c>
      <c r="P414" s="117">
        <v>285</v>
      </c>
      <c r="Q414" s="69">
        <v>12.64</v>
      </c>
      <c r="R414" s="117">
        <v>269</v>
      </c>
      <c r="S414" s="69">
        <v>12.01</v>
      </c>
      <c r="T414" s="122">
        <v>297</v>
      </c>
      <c r="U414" s="69">
        <v>12.48</v>
      </c>
      <c r="V414" s="117">
        <v>361</v>
      </c>
    </row>
    <row r="415" spans="1:22" ht="12.75">
      <c r="A415" s="69">
        <v>9.78</v>
      </c>
      <c r="B415" s="117">
        <v>121</v>
      </c>
      <c r="C415" s="69">
        <v>11.91</v>
      </c>
      <c r="D415" s="117">
        <v>110</v>
      </c>
      <c r="E415" s="130">
        <v>32711</v>
      </c>
      <c r="F415" s="117">
        <v>293</v>
      </c>
      <c r="G415" s="69">
        <v>11.91</v>
      </c>
      <c r="H415" s="117">
        <v>219</v>
      </c>
      <c r="I415" s="120">
        <v>11.25</v>
      </c>
      <c r="J415" s="117">
        <v>249</v>
      </c>
      <c r="K415" s="120">
        <v>10.74</v>
      </c>
      <c r="L415" s="124">
        <v>277</v>
      </c>
      <c r="O415" s="69">
        <v>12.05</v>
      </c>
      <c r="P415" s="117">
        <v>284</v>
      </c>
      <c r="Q415" s="69">
        <v>12.65</v>
      </c>
      <c r="R415" s="117">
        <v>268</v>
      </c>
      <c r="S415" s="69">
        <v>12.02</v>
      </c>
      <c r="T415" s="122">
        <v>296</v>
      </c>
      <c r="U415" s="69">
        <v>12.52</v>
      </c>
      <c r="V415" s="117">
        <v>361</v>
      </c>
    </row>
    <row r="416" spans="1:22" ht="12.75">
      <c r="A416" s="69">
        <v>9.79</v>
      </c>
      <c r="B416" s="117">
        <v>120</v>
      </c>
      <c r="C416" s="69">
        <v>12.1</v>
      </c>
      <c r="D416" s="117">
        <v>110</v>
      </c>
      <c r="E416" s="130">
        <v>32760</v>
      </c>
      <c r="F416" s="117">
        <v>293</v>
      </c>
      <c r="G416" s="69">
        <v>11.92</v>
      </c>
      <c r="H416" s="117">
        <v>219</v>
      </c>
      <c r="I416" s="120">
        <v>11.26</v>
      </c>
      <c r="J416" s="117">
        <v>249</v>
      </c>
      <c r="K416" s="120">
        <v>10.75</v>
      </c>
      <c r="L416" s="124">
        <v>276</v>
      </c>
      <c r="O416" s="69">
        <v>12.06</v>
      </c>
      <c r="P416" s="117">
        <v>284</v>
      </c>
      <c r="Q416" s="69">
        <v>12.66</v>
      </c>
      <c r="R416" s="117">
        <v>268</v>
      </c>
      <c r="S416" s="69">
        <v>12.03</v>
      </c>
      <c r="T416" s="122">
        <v>296</v>
      </c>
      <c r="U416" s="69">
        <v>12.53</v>
      </c>
      <c r="V416" s="117">
        <v>362</v>
      </c>
    </row>
    <row r="417" spans="1:22" ht="12.75">
      <c r="A417" s="69">
        <v>9.8</v>
      </c>
      <c r="B417" s="117">
        <v>120</v>
      </c>
      <c r="C417" s="69">
        <v>12.11</v>
      </c>
      <c r="D417" s="117">
        <v>100</v>
      </c>
      <c r="E417" s="130">
        <v>32761</v>
      </c>
      <c r="F417" s="117">
        <v>292</v>
      </c>
      <c r="G417" s="69">
        <v>11.93</v>
      </c>
      <c r="H417" s="117">
        <v>218</v>
      </c>
      <c r="I417" s="120">
        <v>11.27</v>
      </c>
      <c r="J417" s="117">
        <v>249</v>
      </c>
      <c r="K417" s="120">
        <v>10.76</v>
      </c>
      <c r="L417" s="124">
        <v>276</v>
      </c>
      <c r="O417" s="69">
        <v>12.07</v>
      </c>
      <c r="P417" s="117">
        <v>284</v>
      </c>
      <c r="Q417" s="69">
        <v>12.67</v>
      </c>
      <c r="R417" s="117">
        <v>268</v>
      </c>
      <c r="S417" s="69">
        <v>12.04</v>
      </c>
      <c r="T417" s="122">
        <v>296</v>
      </c>
      <c r="U417" s="69">
        <v>12.66</v>
      </c>
      <c r="V417" s="117">
        <v>362</v>
      </c>
    </row>
    <row r="418" spans="1:22" ht="12.75">
      <c r="A418" s="69">
        <v>9.81</v>
      </c>
      <c r="B418" s="117">
        <v>119</v>
      </c>
      <c r="C418" s="69">
        <v>12.3</v>
      </c>
      <c r="D418" s="117">
        <v>100</v>
      </c>
      <c r="E418" s="130">
        <v>32800</v>
      </c>
      <c r="F418" s="117">
        <v>292</v>
      </c>
      <c r="G418" s="69">
        <v>11.94</v>
      </c>
      <c r="H418" s="117">
        <v>218</v>
      </c>
      <c r="I418" s="120">
        <v>11.28</v>
      </c>
      <c r="J418" s="117">
        <v>248</v>
      </c>
      <c r="K418" s="120">
        <v>10.77</v>
      </c>
      <c r="L418" s="124">
        <v>275</v>
      </c>
      <c r="O418" s="69">
        <v>12.08</v>
      </c>
      <c r="P418" s="117">
        <v>284</v>
      </c>
      <c r="Q418" s="69">
        <v>12.68</v>
      </c>
      <c r="R418" s="117">
        <v>268</v>
      </c>
      <c r="S418" s="69">
        <v>12.05</v>
      </c>
      <c r="T418" s="122">
        <v>295</v>
      </c>
      <c r="U418" s="69">
        <v>12.67</v>
      </c>
      <c r="V418" s="117">
        <v>363</v>
      </c>
    </row>
    <row r="419" spans="1:22" ht="12.75">
      <c r="A419" s="69">
        <v>9.82</v>
      </c>
      <c r="B419" s="117">
        <v>118</v>
      </c>
      <c r="C419" s="69">
        <v>12.31</v>
      </c>
      <c r="D419" s="117">
        <v>90</v>
      </c>
      <c r="E419" s="130">
        <v>32801</v>
      </c>
      <c r="F419" s="117">
        <v>291</v>
      </c>
      <c r="G419" s="69">
        <v>11.95</v>
      </c>
      <c r="H419" s="117">
        <v>217</v>
      </c>
      <c r="I419" s="120">
        <v>11.29</v>
      </c>
      <c r="J419" s="117">
        <v>248</v>
      </c>
      <c r="K419" s="120">
        <v>10.78</v>
      </c>
      <c r="L419" s="124">
        <v>275</v>
      </c>
      <c r="O419" s="69">
        <v>12.09</v>
      </c>
      <c r="P419" s="117">
        <v>283</v>
      </c>
      <c r="Q419" s="69">
        <v>12.69</v>
      </c>
      <c r="R419" s="117">
        <v>267</v>
      </c>
      <c r="S419" s="69">
        <v>12.06</v>
      </c>
      <c r="T419" s="122">
        <v>295</v>
      </c>
      <c r="U419" s="69">
        <v>12.71</v>
      </c>
      <c r="V419" s="117">
        <v>363</v>
      </c>
    </row>
    <row r="420" spans="1:22" ht="12.75">
      <c r="A420" s="69">
        <v>9.83</v>
      </c>
      <c r="B420" s="117">
        <v>117</v>
      </c>
      <c r="C420" s="69">
        <v>12.5</v>
      </c>
      <c r="D420" s="117">
        <v>90</v>
      </c>
      <c r="E420" s="130">
        <v>32830</v>
      </c>
      <c r="F420" s="117">
        <v>291</v>
      </c>
      <c r="G420" s="69">
        <v>11.96</v>
      </c>
      <c r="H420" s="117">
        <v>217</v>
      </c>
      <c r="I420" s="120">
        <v>11.3</v>
      </c>
      <c r="J420" s="117">
        <v>247</v>
      </c>
      <c r="K420" s="120">
        <v>10.79</v>
      </c>
      <c r="L420" s="124">
        <v>274</v>
      </c>
      <c r="O420" s="69">
        <v>12.1</v>
      </c>
      <c r="P420" s="117">
        <v>283</v>
      </c>
      <c r="Q420" s="69">
        <v>12.7</v>
      </c>
      <c r="R420" s="117">
        <v>267</v>
      </c>
      <c r="S420" s="69">
        <v>12.07</v>
      </c>
      <c r="T420" s="122">
        <v>295</v>
      </c>
      <c r="U420" s="69">
        <v>12.72</v>
      </c>
      <c r="V420" s="117">
        <v>364</v>
      </c>
    </row>
    <row r="421" spans="1:22" ht="12.75">
      <c r="A421" s="69">
        <v>9.84</v>
      </c>
      <c r="B421" s="117">
        <v>116</v>
      </c>
      <c r="C421" s="69">
        <v>12.51</v>
      </c>
      <c r="D421" s="117">
        <v>80</v>
      </c>
      <c r="E421" s="130">
        <v>32831</v>
      </c>
      <c r="F421" s="117">
        <v>290</v>
      </c>
      <c r="G421" s="69">
        <v>11.97</v>
      </c>
      <c r="H421" s="117">
        <v>217</v>
      </c>
      <c r="I421" s="120">
        <v>11.31</v>
      </c>
      <c r="J421" s="117">
        <v>247</v>
      </c>
      <c r="K421" s="120">
        <v>10.8</v>
      </c>
      <c r="L421" s="124">
        <v>274</v>
      </c>
      <c r="O421" s="69">
        <v>12.11</v>
      </c>
      <c r="P421" s="117">
        <v>283</v>
      </c>
      <c r="Q421" s="69">
        <v>12.71</v>
      </c>
      <c r="R421" s="117">
        <v>266</v>
      </c>
      <c r="S421" s="69">
        <v>12.08</v>
      </c>
      <c r="T421" s="122">
        <v>295</v>
      </c>
      <c r="U421" s="69">
        <v>12.74</v>
      </c>
      <c r="V421" s="117">
        <v>364</v>
      </c>
    </row>
    <row r="422" spans="1:22" ht="12.75">
      <c r="A422" s="69">
        <v>9.85</v>
      </c>
      <c r="B422" s="117">
        <v>115</v>
      </c>
      <c r="C422" s="69">
        <v>12.7</v>
      </c>
      <c r="D422" s="117">
        <v>80</v>
      </c>
      <c r="E422" s="130">
        <v>32880</v>
      </c>
      <c r="F422" s="117">
        <v>290</v>
      </c>
      <c r="G422" s="69">
        <v>11.98</v>
      </c>
      <c r="H422" s="117">
        <v>216</v>
      </c>
      <c r="I422" s="120">
        <v>11.32</v>
      </c>
      <c r="J422" s="117">
        <v>246</v>
      </c>
      <c r="K422" s="120">
        <v>10.81</v>
      </c>
      <c r="L422" s="124">
        <v>274</v>
      </c>
      <c r="O422" s="69">
        <v>12.12</v>
      </c>
      <c r="P422" s="117">
        <v>282</v>
      </c>
      <c r="Q422" s="69">
        <v>12.72</v>
      </c>
      <c r="R422" s="117">
        <v>266</v>
      </c>
      <c r="S422" s="69">
        <v>12.09</v>
      </c>
      <c r="T422" s="122">
        <v>294</v>
      </c>
      <c r="U422" s="69">
        <v>12.75</v>
      </c>
      <c r="V422" s="117">
        <v>365</v>
      </c>
    </row>
    <row r="423" spans="1:22" ht="12.75">
      <c r="A423" s="69">
        <v>9.86</v>
      </c>
      <c r="B423" s="117">
        <v>114</v>
      </c>
      <c r="C423" s="69">
        <v>12.71</v>
      </c>
      <c r="D423" s="117">
        <v>70</v>
      </c>
      <c r="E423" s="130">
        <v>32881</v>
      </c>
      <c r="F423" s="117">
        <v>289</v>
      </c>
      <c r="G423" s="69">
        <v>11.99</v>
      </c>
      <c r="H423" s="117">
        <v>216</v>
      </c>
      <c r="I423" s="120">
        <v>11.33</v>
      </c>
      <c r="J423" s="117">
        <v>246</v>
      </c>
      <c r="K423" s="120">
        <v>10.82</v>
      </c>
      <c r="L423" s="124">
        <v>273</v>
      </c>
      <c r="O423" s="69">
        <v>12.13</v>
      </c>
      <c r="P423" s="117">
        <v>282</v>
      </c>
      <c r="Q423" s="69">
        <v>12.73</v>
      </c>
      <c r="R423" s="117">
        <v>265</v>
      </c>
      <c r="S423" s="69">
        <v>12.1</v>
      </c>
      <c r="T423" s="122">
        <v>294</v>
      </c>
      <c r="U423" s="69">
        <v>12.79</v>
      </c>
      <c r="V423" s="117">
        <v>365</v>
      </c>
    </row>
    <row r="424" spans="1:22" ht="12.75">
      <c r="A424" s="69">
        <v>9.87</v>
      </c>
      <c r="B424" s="117">
        <v>113</v>
      </c>
      <c r="C424" s="69">
        <v>12.9</v>
      </c>
      <c r="D424" s="117">
        <v>70</v>
      </c>
      <c r="E424" s="130">
        <v>32920</v>
      </c>
      <c r="F424" s="117">
        <v>289</v>
      </c>
      <c r="G424" s="69">
        <v>12</v>
      </c>
      <c r="H424" s="117">
        <v>216</v>
      </c>
      <c r="I424" s="120">
        <v>11.34</v>
      </c>
      <c r="J424" s="117">
        <v>246</v>
      </c>
      <c r="K424" s="120">
        <v>10.83</v>
      </c>
      <c r="L424" s="124">
        <v>273</v>
      </c>
      <c r="O424" s="69">
        <v>12.14</v>
      </c>
      <c r="P424" s="117">
        <v>282</v>
      </c>
      <c r="Q424" s="69">
        <v>12.74</v>
      </c>
      <c r="R424" s="117">
        <v>265</v>
      </c>
      <c r="S424" s="69">
        <v>12.11</v>
      </c>
      <c r="T424" s="122">
        <v>294</v>
      </c>
      <c r="U424" s="69">
        <v>12.8</v>
      </c>
      <c r="V424" s="117">
        <v>366</v>
      </c>
    </row>
    <row r="425" spans="1:22" ht="12.75">
      <c r="A425" s="69">
        <v>9.88</v>
      </c>
      <c r="B425" s="117">
        <v>112</v>
      </c>
      <c r="C425" s="69">
        <v>12.91</v>
      </c>
      <c r="D425" s="117">
        <v>60</v>
      </c>
      <c r="E425" s="130">
        <v>32921</v>
      </c>
      <c r="F425" s="117">
        <v>288</v>
      </c>
      <c r="G425" s="69">
        <v>12.01</v>
      </c>
      <c r="H425" s="117">
        <v>215</v>
      </c>
      <c r="I425" s="120">
        <v>11.35</v>
      </c>
      <c r="J425" s="117">
        <v>245</v>
      </c>
      <c r="K425" s="120">
        <v>10.84</v>
      </c>
      <c r="L425" s="124">
        <v>273</v>
      </c>
      <c r="O425" s="69">
        <v>12.15</v>
      </c>
      <c r="P425" s="117">
        <v>281</v>
      </c>
      <c r="Q425" s="69">
        <v>12.75</v>
      </c>
      <c r="R425" s="117">
        <v>264</v>
      </c>
      <c r="S425" s="69">
        <v>12.12</v>
      </c>
      <c r="T425" s="122">
        <v>293</v>
      </c>
      <c r="U425" s="69">
        <v>12.84</v>
      </c>
      <c r="V425" s="117">
        <v>366</v>
      </c>
    </row>
    <row r="426" spans="1:22" ht="12.75">
      <c r="A426" s="69">
        <v>9.89</v>
      </c>
      <c r="B426" s="117">
        <v>111</v>
      </c>
      <c r="C426" s="69">
        <v>13.1</v>
      </c>
      <c r="D426" s="117">
        <v>60</v>
      </c>
      <c r="E426" s="130">
        <v>32960</v>
      </c>
      <c r="F426" s="117">
        <v>288</v>
      </c>
      <c r="G426" s="69">
        <v>12.02</v>
      </c>
      <c r="H426" s="117">
        <v>215</v>
      </c>
      <c r="I426" s="120">
        <v>11.36</v>
      </c>
      <c r="J426" s="117">
        <v>245</v>
      </c>
      <c r="K426" s="120">
        <v>10.85</v>
      </c>
      <c r="L426" s="124">
        <v>272</v>
      </c>
      <c r="O426" s="69">
        <v>12.16</v>
      </c>
      <c r="P426" s="117">
        <v>281</v>
      </c>
      <c r="Q426" s="69">
        <v>12.76</v>
      </c>
      <c r="R426" s="117">
        <v>264</v>
      </c>
      <c r="S426" s="69">
        <v>12.13</v>
      </c>
      <c r="T426" s="122">
        <v>293</v>
      </c>
      <c r="U426" s="69">
        <v>12.85</v>
      </c>
      <c r="V426" s="117">
        <v>367</v>
      </c>
    </row>
    <row r="427" spans="1:22" ht="12.75">
      <c r="A427" s="69">
        <v>9.9</v>
      </c>
      <c r="B427" s="117">
        <v>110</v>
      </c>
      <c r="C427" s="69">
        <v>13.11</v>
      </c>
      <c r="D427" s="117">
        <v>50</v>
      </c>
      <c r="E427" s="130">
        <v>32961</v>
      </c>
      <c r="F427" s="117">
        <v>287</v>
      </c>
      <c r="G427" s="69">
        <v>12.03</v>
      </c>
      <c r="H427" s="117">
        <v>214</v>
      </c>
      <c r="I427" s="120">
        <v>11.37</v>
      </c>
      <c r="J427" s="117">
        <v>245</v>
      </c>
      <c r="K427" s="120">
        <v>10.86</v>
      </c>
      <c r="L427" s="124">
        <v>272</v>
      </c>
      <c r="O427" s="69">
        <v>12.17</v>
      </c>
      <c r="P427" s="117">
        <v>281</v>
      </c>
      <c r="Q427" s="69">
        <v>12.77</v>
      </c>
      <c r="R427" s="117">
        <v>264</v>
      </c>
      <c r="S427" s="69">
        <v>12.14</v>
      </c>
      <c r="T427" s="122">
        <v>293</v>
      </c>
      <c r="U427" s="69">
        <v>12.87</v>
      </c>
      <c r="V427" s="117">
        <v>367</v>
      </c>
    </row>
    <row r="428" spans="1:22" ht="12.75">
      <c r="A428" s="69">
        <v>9.91</v>
      </c>
      <c r="B428" s="117">
        <v>109</v>
      </c>
      <c r="C428" s="69">
        <v>13.3</v>
      </c>
      <c r="D428" s="117">
        <v>50</v>
      </c>
      <c r="E428" s="130">
        <v>33000</v>
      </c>
      <c r="F428" s="117">
        <v>287</v>
      </c>
      <c r="G428" s="69">
        <v>12.04</v>
      </c>
      <c r="H428" s="117">
        <v>214</v>
      </c>
      <c r="I428" s="120">
        <v>11.38</v>
      </c>
      <c r="J428" s="117">
        <v>244</v>
      </c>
      <c r="K428" s="120">
        <v>10.87</v>
      </c>
      <c r="L428" s="124">
        <v>271</v>
      </c>
      <c r="O428" s="69">
        <v>12.18</v>
      </c>
      <c r="P428" s="117">
        <v>280</v>
      </c>
      <c r="Q428" s="69">
        <v>12.78</v>
      </c>
      <c r="R428" s="117">
        <v>264</v>
      </c>
      <c r="S428" s="69">
        <v>12.15</v>
      </c>
      <c r="T428" s="122">
        <v>292</v>
      </c>
      <c r="U428" s="69">
        <v>12.88</v>
      </c>
      <c r="V428" s="117">
        <v>368</v>
      </c>
    </row>
    <row r="429" spans="1:22" ht="12.75">
      <c r="A429" s="69">
        <v>9.92</v>
      </c>
      <c r="B429" s="117">
        <v>109</v>
      </c>
      <c r="C429" s="69">
        <v>13.31</v>
      </c>
      <c r="D429" s="117">
        <v>40</v>
      </c>
      <c r="E429" s="130">
        <v>33001</v>
      </c>
      <c r="F429" s="117">
        <v>286</v>
      </c>
      <c r="G429" s="69">
        <v>12.05</v>
      </c>
      <c r="H429" s="117">
        <v>213</v>
      </c>
      <c r="I429" s="120">
        <v>11.39</v>
      </c>
      <c r="J429" s="117">
        <v>244</v>
      </c>
      <c r="K429" s="120">
        <v>10.88</v>
      </c>
      <c r="L429" s="124">
        <v>271</v>
      </c>
      <c r="O429" s="69">
        <v>12.19</v>
      </c>
      <c r="P429" s="117">
        <v>280</v>
      </c>
      <c r="Q429" s="69">
        <v>12.79</v>
      </c>
      <c r="R429" s="117">
        <v>263</v>
      </c>
      <c r="S429" s="69">
        <v>12.16</v>
      </c>
      <c r="T429" s="122">
        <v>292</v>
      </c>
      <c r="U429" s="69">
        <v>12.92</v>
      </c>
      <c r="V429" s="117">
        <v>368</v>
      </c>
    </row>
    <row r="430" spans="1:22" ht="12.75">
      <c r="A430" s="69">
        <v>9.93</v>
      </c>
      <c r="B430" s="117">
        <v>108</v>
      </c>
      <c r="C430" s="69">
        <v>13.5</v>
      </c>
      <c r="D430" s="117">
        <v>40</v>
      </c>
      <c r="E430" s="130">
        <v>33050</v>
      </c>
      <c r="F430" s="117">
        <v>286</v>
      </c>
      <c r="G430" s="69">
        <v>12.06</v>
      </c>
      <c r="H430" s="117">
        <v>213</v>
      </c>
      <c r="I430" s="120">
        <v>11.4</v>
      </c>
      <c r="J430" s="117">
        <v>243</v>
      </c>
      <c r="K430" s="120">
        <v>10.89</v>
      </c>
      <c r="L430" s="124">
        <v>270</v>
      </c>
      <c r="O430" s="69">
        <v>12.2</v>
      </c>
      <c r="P430" s="117">
        <v>280</v>
      </c>
      <c r="Q430" s="69">
        <v>12.8</v>
      </c>
      <c r="R430" s="117">
        <v>263</v>
      </c>
      <c r="S430" s="69">
        <v>12.17</v>
      </c>
      <c r="T430" s="122">
        <v>292</v>
      </c>
      <c r="U430" s="69">
        <v>12.93</v>
      </c>
      <c r="V430" s="117">
        <v>369</v>
      </c>
    </row>
    <row r="431" spans="1:22" ht="12.75">
      <c r="A431" s="69">
        <v>9.94</v>
      </c>
      <c r="B431" s="117">
        <v>108</v>
      </c>
      <c r="C431" s="69">
        <v>13.51</v>
      </c>
      <c r="D431" s="117">
        <v>30</v>
      </c>
      <c r="E431" s="130">
        <v>33051</v>
      </c>
      <c r="F431" s="117">
        <v>285</v>
      </c>
      <c r="G431" s="69">
        <v>12.07</v>
      </c>
      <c r="H431" s="117">
        <v>213</v>
      </c>
      <c r="I431" s="120">
        <v>11.41</v>
      </c>
      <c r="J431" s="117">
        <v>243</v>
      </c>
      <c r="K431" s="120">
        <v>10.9</v>
      </c>
      <c r="L431" s="124">
        <v>270</v>
      </c>
      <c r="O431" s="69">
        <v>12.21</v>
      </c>
      <c r="P431" s="117">
        <v>280</v>
      </c>
      <c r="Q431" s="69">
        <v>12.81</v>
      </c>
      <c r="R431" s="117">
        <v>263</v>
      </c>
      <c r="S431" s="69">
        <v>12.18</v>
      </c>
      <c r="T431" s="122">
        <v>292</v>
      </c>
      <c r="U431" s="69">
        <v>12.95</v>
      </c>
      <c r="V431" s="117">
        <v>369</v>
      </c>
    </row>
    <row r="432" spans="1:22" ht="12.75">
      <c r="A432" s="69">
        <v>9.95</v>
      </c>
      <c r="B432" s="117">
        <v>107</v>
      </c>
      <c r="C432" s="69">
        <v>13.7</v>
      </c>
      <c r="D432" s="117">
        <v>30</v>
      </c>
      <c r="E432" s="130">
        <v>33100</v>
      </c>
      <c r="F432" s="117">
        <v>285</v>
      </c>
      <c r="G432" s="69">
        <v>12.08</v>
      </c>
      <c r="H432" s="117">
        <v>212</v>
      </c>
      <c r="I432" s="120">
        <v>11.42</v>
      </c>
      <c r="J432" s="117">
        <v>242</v>
      </c>
      <c r="K432" s="120">
        <v>10.91</v>
      </c>
      <c r="L432" s="124">
        <v>270</v>
      </c>
      <c r="O432" s="69">
        <v>12.22</v>
      </c>
      <c r="P432" s="117">
        <v>279</v>
      </c>
      <c r="Q432" s="69">
        <v>12.82</v>
      </c>
      <c r="R432" s="117">
        <v>263</v>
      </c>
      <c r="S432" s="69">
        <v>12.19</v>
      </c>
      <c r="T432" s="122">
        <v>291</v>
      </c>
      <c r="U432" s="69">
        <v>12.96</v>
      </c>
      <c r="V432" s="117">
        <v>370</v>
      </c>
    </row>
    <row r="433" spans="1:22" ht="12.75">
      <c r="A433" s="69">
        <v>9.96</v>
      </c>
      <c r="B433" s="117">
        <v>107</v>
      </c>
      <c r="C433" s="69">
        <v>13.71</v>
      </c>
      <c r="D433" s="117">
        <v>20</v>
      </c>
      <c r="E433" s="130">
        <v>33101</v>
      </c>
      <c r="F433" s="117">
        <v>284</v>
      </c>
      <c r="G433" s="69">
        <v>12.09</v>
      </c>
      <c r="H433" s="117">
        <v>212</v>
      </c>
      <c r="I433" s="120">
        <v>11.43</v>
      </c>
      <c r="J433" s="117">
        <v>242</v>
      </c>
      <c r="K433" s="120">
        <v>10.92</v>
      </c>
      <c r="L433" s="124">
        <v>269</v>
      </c>
      <c r="O433" s="69">
        <v>12.23</v>
      </c>
      <c r="P433" s="117">
        <v>279</v>
      </c>
      <c r="Q433" s="69">
        <v>12.83</v>
      </c>
      <c r="R433" s="117">
        <v>262</v>
      </c>
      <c r="S433" s="69">
        <v>12.2</v>
      </c>
      <c r="T433" s="122">
        <v>291</v>
      </c>
      <c r="U433" s="69">
        <v>13</v>
      </c>
      <c r="V433" s="117">
        <v>370</v>
      </c>
    </row>
    <row r="434" spans="1:22" ht="12.75">
      <c r="A434" s="69">
        <v>9.97</v>
      </c>
      <c r="B434" s="117">
        <v>106</v>
      </c>
      <c r="C434" s="69">
        <v>14</v>
      </c>
      <c r="D434" s="117">
        <v>20</v>
      </c>
      <c r="E434" s="130">
        <v>33140</v>
      </c>
      <c r="F434" s="117">
        <v>284</v>
      </c>
      <c r="G434" s="69">
        <v>12.1</v>
      </c>
      <c r="H434" s="117">
        <v>212</v>
      </c>
      <c r="I434" s="120">
        <v>11.44</v>
      </c>
      <c r="J434" s="117">
        <v>242</v>
      </c>
      <c r="K434" s="120">
        <v>10.93</v>
      </c>
      <c r="L434" s="124">
        <v>269</v>
      </c>
      <c r="O434" s="69">
        <v>12.24</v>
      </c>
      <c r="P434" s="117">
        <v>279</v>
      </c>
      <c r="Q434" s="69">
        <v>12.84</v>
      </c>
      <c r="R434" s="117">
        <v>262</v>
      </c>
      <c r="S434" s="69">
        <v>12.21</v>
      </c>
      <c r="T434" s="122">
        <v>291</v>
      </c>
      <c r="U434" s="69">
        <v>13.01</v>
      </c>
      <c r="V434" s="117">
        <v>371</v>
      </c>
    </row>
    <row r="435" spans="1:22" ht="12.75">
      <c r="A435" s="69">
        <v>9.98</v>
      </c>
      <c r="B435" s="117">
        <v>106</v>
      </c>
      <c r="C435" s="69">
        <v>14.01</v>
      </c>
      <c r="D435" s="117">
        <v>10</v>
      </c>
      <c r="E435" s="130">
        <v>33141</v>
      </c>
      <c r="F435" s="117">
        <v>283</v>
      </c>
      <c r="G435" s="69">
        <v>12.11</v>
      </c>
      <c r="H435" s="117">
        <v>211</v>
      </c>
      <c r="I435" s="120">
        <v>11.45</v>
      </c>
      <c r="J435" s="117">
        <v>241</v>
      </c>
      <c r="K435" s="120">
        <v>10.94</v>
      </c>
      <c r="L435" s="124">
        <v>269</v>
      </c>
      <c r="O435" s="69">
        <v>12.25</v>
      </c>
      <c r="P435" s="117">
        <v>278</v>
      </c>
      <c r="Q435" s="69">
        <v>12.85</v>
      </c>
      <c r="R435" s="117">
        <v>261</v>
      </c>
      <c r="S435" s="69">
        <v>12.22</v>
      </c>
      <c r="T435" s="122">
        <v>290</v>
      </c>
      <c r="U435" s="69">
        <v>13.04</v>
      </c>
      <c r="V435" s="117">
        <v>371</v>
      </c>
    </row>
    <row r="436" spans="1:22" ht="12.75">
      <c r="A436" s="69">
        <v>9.99</v>
      </c>
      <c r="B436" s="117">
        <v>105</v>
      </c>
      <c r="C436" s="69">
        <v>14.2</v>
      </c>
      <c r="D436" s="117">
        <v>10</v>
      </c>
      <c r="E436" s="130">
        <v>33190</v>
      </c>
      <c r="F436" s="117">
        <v>283</v>
      </c>
      <c r="G436" s="69">
        <v>12.12</v>
      </c>
      <c r="H436" s="117">
        <v>211</v>
      </c>
      <c r="I436" s="120">
        <v>11.46</v>
      </c>
      <c r="J436" s="117">
        <v>241</v>
      </c>
      <c r="K436" s="120">
        <v>10.95</v>
      </c>
      <c r="L436" s="124">
        <v>268</v>
      </c>
      <c r="O436" s="69">
        <v>12.26</v>
      </c>
      <c r="P436" s="117">
        <v>278</v>
      </c>
      <c r="Q436" s="69">
        <v>12.86</v>
      </c>
      <c r="R436" s="117">
        <v>261</v>
      </c>
      <c r="S436" s="69">
        <v>12.23</v>
      </c>
      <c r="T436" s="122">
        <v>290</v>
      </c>
      <c r="U436" s="69">
        <v>13.05</v>
      </c>
      <c r="V436" s="117">
        <v>372</v>
      </c>
    </row>
    <row r="437" spans="1:22" ht="12.75">
      <c r="A437" s="69">
        <v>10</v>
      </c>
      <c r="B437" s="117">
        <v>105</v>
      </c>
      <c r="C437" s="128">
        <v>14.21</v>
      </c>
      <c r="D437" s="117">
        <v>1</v>
      </c>
      <c r="E437" s="130">
        <v>33191</v>
      </c>
      <c r="F437" s="117">
        <v>282</v>
      </c>
      <c r="G437" s="69">
        <v>12.13</v>
      </c>
      <c r="H437" s="117">
        <v>210</v>
      </c>
      <c r="I437" s="120">
        <v>11.47</v>
      </c>
      <c r="J437" s="117">
        <v>241</v>
      </c>
      <c r="K437" s="120">
        <v>10.96</v>
      </c>
      <c r="L437" s="124">
        <v>268</v>
      </c>
      <c r="O437" s="69">
        <v>12.27</v>
      </c>
      <c r="P437" s="117">
        <v>278</v>
      </c>
      <c r="Q437" s="69">
        <v>12.87</v>
      </c>
      <c r="R437" s="117">
        <v>260</v>
      </c>
      <c r="S437" s="69">
        <v>12.24</v>
      </c>
      <c r="T437" s="122">
        <v>290</v>
      </c>
      <c r="U437" s="69">
        <v>13.08</v>
      </c>
      <c r="V437" s="117">
        <v>372</v>
      </c>
    </row>
    <row r="438" spans="1:22" ht="12.75">
      <c r="A438" s="69">
        <v>10.01</v>
      </c>
      <c r="B438" s="117">
        <v>104</v>
      </c>
      <c r="C438" s="69">
        <v>99</v>
      </c>
      <c r="D438" s="117">
        <v>1</v>
      </c>
      <c r="E438" s="130">
        <v>33240</v>
      </c>
      <c r="F438" s="117">
        <v>282</v>
      </c>
      <c r="G438" s="69">
        <v>12.14</v>
      </c>
      <c r="H438" s="117">
        <v>210</v>
      </c>
      <c r="I438" s="120">
        <v>11.48</v>
      </c>
      <c r="J438" s="117">
        <v>240</v>
      </c>
      <c r="K438" s="120">
        <v>10.97</v>
      </c>
      <c r="L438" s="124">
        <v>267</v>
      </c>
      <c r="O438" s="69">
        <v>12.28</v>
      </c>
      <c r="P438" s="117">
        <v>277</v>
      </c>
      <c r="Q438" s="69">
        <v>12.88</v>
      </c>
      <c r="R438" s="117">
        <v>260</v>
      </c>
      <c r="S438" s="69">
        <v>12.25</v>
      </c>
      <c r="T438" s="122">
        <v>289</v>
      </c>
      <c r="U438" s="69">
        <v>13.09</v>
      </c>
      <c r="V438" s="117">
        <v>373</v>
      </c>
    </row>
    <row r="439" spans="1:22" ht="12.75">
      <c r="A439" s="69">
        <v>10.02</v>
      </c>
      <c r="B439" s="117">
        <v>104</v>
      </c>
      <c r="C439" s="69"/>
      <c r="D439" s="117">
        <v>2</v>
      </c>
      <c r="E439" s="130">
        <v>33241</v>
      </c>
      <c r="F439" s="117">
        <v>281</v>
      </c>
      <c r="G439" s="69">
        <v>12.15</v>
      </c>
      <c r="H439" s="117">
        <v>209</v>
      </c>
      <c r="I439" s="120">
        <v>11.49</v>
      </c>
      <c r="J439" s="117">
        <v>240</v>
      </c>
      <c r="K439" s="120">
        <v>10.98</v>
      </c>
      <c r="L439" s="124">
        <v>267</v>
      </c>
      <c r="O439" s="69">
        <v>12.29</v>
      </c>
      <c r="P439" s="117">
        <v>277</v>
      </c>
      <c r="Q439" s="69">
        <v>12.89</v>
      </c>
      <c r="R439" s="117">
        <v>259</v>
      </c>
      <c r="S439" s="69">
        <v>12.26</v>
      </c>
      <c r="T439" s="122">
        <v>289</v>
      </c>
      <c r="U439" s="69">
        <v>13.12</v>
      </c>
      <c r="V439" s="117">
        <v>373</v>
      </c>
    </row>
    <row r="440" spans="1:22" ht="12.75">
      <c r="A440" s="69">
        <v>10.03</v>
      </c>
      <c r="B440" s="117">
        <v>103</v>
      </c>
      <c r="C440" s="69"/>
      <c r="D440" s="117">
        <v>3</v>
      </c>
      <c r="E440" s="130">
        <v>33280</v>
      </c>
      <c r="F440" s="117">
        <v>281</v>
      </c>
      <c r="G440" s="69">
        <v>12.19</v>
      </c>
      <c r="H440" s="117">
        <v>209</v>
      </c>
      <c r="I440" s="120">
        <v>11.5</v>
      </c>
      <c r="J440" s="117">
        <v>239</v>
      </c>
      <c r="K440" s="120">
        <v>10.99</v>
      </c>
      <c r="L440" s="124">
        <v>266</v>
      </c>
      <c r="O440" s="69">
        <v>12.3</v>
      </c>
      <c r="P440" s="117">
        <v>277</v>
      </c>
      <c r="Q440" s="69">
        <v>12.9</v>
      </c>
      <c r="R440" s="117">
        <v>259</v>
      </c>
      <c r="S440" s="69">
        <v>12.27</v>
      </c>
      <c r="T440" s="122">
        <v>289</v>
      </c>
      <c r="U440" s="69">
        <v>13.13</v>
      </c>
      <c r="V440" s="117">
        <v>374</v>
      </c>
    </row>
    <row r="441" spans="1:22" ht="12.75">
      <c r="A441" s="69">
        <v>10.04</v>
      </c>
      <c r="B441" s="117">
        <v>103</v>
      </c>
      <c r="C441" s="69"/>
      <c r="D441" s="117">
        <v>4</v>
      </c>
      <c r="E441" s="130">
        <v>33281</v>
      </c>
      <c r="F441" s="117">
        <v>280</v>
      </c>
      <c r="G441" s="69">
        <v>12.2</v>
      </c>
      <c r="H441" s="117">
        <v>208</v>
      </c>
      <c r="I441" s="120">
        <v>11.51</v>
      </c>
      <c r="J441" s="117">
        <v>239</v>
      </c>
      <c r="K441" s="120">
        <v>11</v>
      </c>
      <c r="L441" s="124">
        <v>266</v>
      </c>
      <c r="O441" s="69">
        <v>12.31</v>
      </c>
      <c r="P441" s="117">
        <v>277</v>
      </c>
      <c r="Q441" s="69">
        <v>12.91</v>
      </c>
      <c r="R441" s="117">
        <v>258</v>
      </c>
      <c r="S441" s="69">
        <v>12.28</v>
      </c>
      <c r="T441" s="122">
        <v>289</v>
      </c>
      <c r="U441" s="69">
        <v>13.17</v>
      </c>
      <c r="V441" s="117">
        <v>374</v>
      </c>
    </row>
    <row r="442" spans="1:22" ht="12.75">
      <c r="A442" s="69">
        <v>10.05</v>
      </c>
      <c r="B442" s="117">
        <v>102</v>
      </c>
      <c r="C442" s="69"/>
      <c r="D442" s="117">
        <v>5</v>
      </c>
      <c r="E442" s="130">
        <v>33320</v>
      </c>
      <c r="F442" s="117">
        <v>280</v>
      </c>
      <c r="G442" s="69">
        <v>12.21</v>
      </c>
      <c r="H442" s="117">
        <v>207</v>
      </c>
      <c r="I442" s="120">
        <v>11.52</v>
      </c>
      <c r="J442" s="117">
        <v>238</v>
      </c>
      <c r="K442" s="120">
        <v>11.01</v>
      </c>
      <c r="L442" s="124">
        <v>266</v>
      </c>
      <c r="O442" s="69">
        <v>12.32</v>
      </c>
      <c r="P442" s="117">
        <v>276</v>
      </c>
      <c r="Q442" s="69">
        <v>12.92</v>
      </c>
      <c r="R442" s="117">
        <v>258</v>
      </c>
      <c r="S442" s="69">
        <v>12.29</v>
      </c>
      <c r="T442" s="122">
        <v>288</v>
      </c>
      <c r="U442" s="69">
        <v>13.18</v>
      </c>
      <c r="V442" s="117">
        <v>375</v>
      </c>
    </row>
    <row r="443" spans="1:22" ht="12.75">
      <c r="A443" s="69">
        <v>10.06</v>
      </c>
      <c r="B443" s="117">
        <v>102</v>
      </c>
      <c r="C443" s="69"/>
      <c r="D443" s="117">
        <v>6</v>
      </c>
      <c r="E443" s="130">
        <v>33321</v>
      </c>
      <c r="F443" s="117">
        <v>279</v>
      </c>
      <c r="G443" s="69">
        <v>12.22</v>
      </c>
      <c r="H443" s="117">
        <v>207</v>
      </c>
      <c r="I443" s="120">
        <v>11.53</v>
      </c>
      <c r="J443" s="117">
        <v>238</v>
      </c>
      <c r="K443" s="120">
        <v>11.02</v>
      </c>
      <c r="L443" s="124">
        <v>265</v>
      </c>
      <c r="O443" s="69">
        <v>12.33</v>
      </c>
      <c r="P443" s="117">
        <v>276</v>
      </c>
      <c r="Q443" s="69">
        <v>12.93</v>
      </c>
      <c r="R443" s="117">
        <v>257</v>
      </c>
      <c r="S443" s="69">
        <v>12.3</v>
      </c>
      <c r="T443" s="122">
        <v>288</v>
      </c>
      <c r="U443" s="69">
        <v>13.2</v>
      </c>
      <c r="V443" s="117">
        <v>375</v>
      </c>
    </row>
    <row r="444" spans="1:22" ht="12.75">
      <c r="A444" s="69">
        <v>10.07</v>
      </c>
      <c r="B444" s="117">
        <v>101</v>
      </c>
      <c r="C444" s="69"/>
      <c r="D444" s="117">
        <v>7</v>
      </c>
      <c r="E444" s="130">
        <v>33360</v>
      </c>
      <c r="F444" s="117">
        <v>279</v>
      </c>
      <c r="G444" s="69">
        <v>12.23</v>
      </c>
      <c r="H444" s="117">
        <v>206</v>
      </c>
      <c r="I444" s="120">
        <v>11.54</v>
      </c>
      <c r="J444" s="117">
        <v>238</v>
      </c>
      <c r="K444" s="120">
        <v>11.03</v>
      </c>
      <c r="L444" s="124">
        <v>265</v>
      </c>
      <c r="O444" s="69">
        <v>12.34</v>
      </c>
      <c r="P444" s="117">
        <v>276</v>
      </c>
      <c r="Q444" s="69">
        <v>12.94</v>
      </c>
      <c r="R444" s="117">
        <v>257</v>
      </c>
      <c r="S444" s="69">
        <v>12.31</v>
      </c>
      <c r="T444" s="122">
        <v>288</v>
      </c>
      <c r="U444" s="69">
        <v>13.21</v>
      </c>
      <c r="V444" s="117">
        <v>376</v>
      </c>
    </row>
    <row r="445" spans="1:22" ht="12.75">
      <c r="A445" s="69">
        <v>10.08</v>
      </c>
      <c r="B445" s="117">
        <v>101</v>
      </c>
      <c r="C445" s="69"/>
      <c r="D445" s="117">
        <v>8</v>
      </c>
      <c r="E445" s="130">
        <v>33361</v>
      </c>
      <c r="F445" s="117">
        <v>278</v>
      </c>
      <c r="G445" s="69">
        <v>12.24</v>
      </c>
      <c r="H445" s="117">
        <v>206</v>
      </c>
      <c r="I445" s="120">
        <v>11.55</v>
      </c>
      <c r="J445" s="117">
        <v>237</v>
      </c>
      <c r="K445" s="120">
        <v>11.04</v>
      </c>
      <c r="L445" s="124">
        <v>265</v>
      </c>
      <c r="O445" s="69">
        <v>12.35</v>
      </c>
      <c r="P445" s="117">
        <v>275</v>
      </c>
      <c r="Q445" s="69">
        <v>12.95</v>
      </c>
      <c r="R445" s="117">
        <v>256</v>
      </c>
      <c r="S445" s="69">
        <v>12.32</v>
      </c>
      <c r="T445" s="122">
        <v>287</v>
      </c>
      <c r="U445" s="69">
        <v>13.25</v>
      </c>
      <c r="V445" s="117">
        <v>376</v>
      </c>
    </row>
    <row r="446" spans="1:22" ht="12.75">
      <c r="A446" s="69">
        <v>10.09</v>
      </c>
      <c r="B446" s="117">
        <v>100</v>
      </c>
      <c r="C446" s="69"/>
      <c r="D446" s="117">
        <v>9</v>
      </c>
      <c r="E446" s="130">
        <v>33400</v>
      </c>
      <c r="F446" s="117">
        <v>278</v>
      </c>
      <c r="G446" s="69">
        <v>12.25</v>
      </c>
      <c r="H446" s="117">
        <v>205</v>
      </c>
      <c r="I446" s="120">
        <v>11.56</v>
      </c>
      <c r="J446" s="117">
        <v>237</v>
      </c>
      <c r="K446" s="120">
        <v>11.05</v>
      </c>
      <c r="L446" s="124">
        <v>264</v>
      </c>
      <c r="O446" s="69">
        <v>12.36</v>
      </c>
      <c r="P446" s="117">
        <v>275</v>
      </c>
      <c r="Q446" s="69">
        <v>12.96</v>
      </c>
      <c r="R446" s="117">
        <v>256</v>
      </c>
      <c r="S446" s="69">
        <v>12.33</v>
      </c>
      <c r="T446" s="122">
        <v>287</v>
      </c>
      <c r="U446" s="69">
        <v>13.26</v>
      </c>
      <c r="V446" s="117">
        <v>377</v>
      </c>
    </row>
    <row r="447" spans="1:22" ht="12.75">
      <c r="A447" s="69">
        <v>10.1</v>
      </c>
      <c r="B447" s="117">
        <v>100</v>
      </c>
      <c r="C447" s="69"/>
      <c r="D447" s="117">
        <v>10</v>
      </c>
      <c r="E447" s="130">
        <v>33401</v>
      </c>
      <c r="F447" s="117">
        <v>277</v>
      </c>
      <c r="G447" s="69">
        <v>12.26</v>
      </c>
      <c r="H447" s="117">
        <v>205</v>
      </c>
      <c r="I447" s="120">
        <v>11.57</v>
      </c>
      <c r="J447" s="117">
        <v>237</v>
      </c>
      <c r="K447" s="120">
        <v>11.06</v>
      </c>
      <c r="L447" s="124">
        <v>264</v>
      </c>
      <c r="O447" s="69">
        <v>12.37</v>
      </c>
      <c r="P447" s="117">
        <v>275</v>
      </c>
      <c r="Q447" s="69">
        <v>12.97</v>
      </c>
      <c r="R447" s="117">
        <v>256</v>
      </c>
      <c r="S447" s="69">
        <v>12.34</v>
      </c>
      <c r="T447" s="122">
        <v>287</v>
      </c>
      <c r="U447" s="69">
        <v>13.3</v>
      </c>
      <c r="V447" s="117">
        <v>377</v>
      </c>
    </row>
    <row r="448" spans="1:22" ht="12.75">
      <c r="A448" s="69">
        <v>10.11</v>
      </c>
      <c r="B448" s="117">
        <v>99</v>
      </c>
      <c r="C448" s="69"/>
      <c r="D448" s="117">
        <v>11</v>
      </c>
      <c r="E448" s="130">
        <v>33450</v>
      </c>
      <c r="F448" s="117">
        <v>277</v>
      </c>
      <c r="G448" s="69">
        <v>12.27</v>
      </c>
      <c r="H448" s="117">
        <v>205</v>
      </c>
      <c r="I448" s="120">
        <v>11.58</v>
      </c>
      <c r="J448" s="117">
        <v>236</v>
      </c>
      <c r="K448" s="120">
        <v>11.07</v>
      </c>
      <c r="L448" s="124">
        <v>263</v>
      </c>
      <c r="O448" s="69">
        <v>12.38</v>
      </c>
      <c r="P448" s="117">
        <v>274</v>
      </c>
      <c r="Q448" s="69">
        <v>12.98</v>
      </c>
      <c r="R448" s="117">
        <v>256</v>
      </c>
      <c r="S448" s="69">
        <v>12.35</v>
      </c>
      <c r="T448" s="122">
        <v>286</v>
      </c>
      <c r="U448" s="69">
        <v>13.31</v>
      </c>
      <c r="V448" s="117">
        <v>378</v>
      </c>
    </row>
    <row r="449" spans="1:22" ht="12.75">
      <c r="A449" s="69">
        <v>10.12</v>
      </c>
      <c r="B449" s="117">
        <v>98</v>
      </c>
      <c r="C449" s="69"/>
      <c r="D449" s="117">
        <v>12</v>
      </c>
      <c r="E449" s="130">
        <v>33451</v>
      </c>
      <c r="F449" s="117">
        <v>276</v>
      </c>
      <c r="G449" s="69">
        <v>12.28</v>
      </c>
      <c r="H449" s="117">
        <v>204</v>
      </c>
      <c r="I449" s="120">
        <v>11.59</v>
      </c>
      <c r="J449" s="117">
        <v>236</v>
      </c>
      <c r="K449" s="120">
        <v>11.08</v>
      </c>
      <c r="L449" s="124">
        <v>263</v>
      </c>
      <c r="O449" s="69">
        <v>12.39</v>
      </c>
      <c r="P449" s="117">
        <v>274</v>
      </c>
      <c r="Q449" s="69">
        <v>12.99</v>
      </c>
      <c r="R449" s="117">
        <v>255</v>
      </c>
      <c r="S449" s="69">
        <v>12.36</v>
      </c>
      <c r="T449" s="122">
        <v>286</v>
      </c>
      <c r="U449" s="69">
        <v>13.34</v>
      </c>
      <c r="V449" s="117">
        <v>378</v>
      </c>
    </row>
    <row r="450" spans="1:22" ht="12.75">
      <c r="A450" s="69">
        <v>10.13</v>
      </c>
      <c r="B450" s="117">
        <v>97</v>
      </c>
      <c r="C450" s="69"/>
      <c r="D450" s="117">
        <v>13</v>
      </c>
      <c r="E450" s="130">
        <v>33500</v>
      </c>
      <c r="F450" s="117">
        <v>276</v>
      </c>
      <c r="G450" s="69">
        <v>12.29</v>
      </c>
      <c r="H450" s="117">
        <v>204</v>
      </c>
      <c r="I450" s="120">
        <v>11.6</v>
      </c>
      <c r="J450" s="117">
        <v>235</v>
      </c>
      <c r="K450" s="120">
        <v>11.09</v>
      </c>
      <c r="L450" s="124">
        <v>262</v>
      </c>
      <c r="O450" s="69">
        <v>12.4</v>
      </c>
      <c r="P450" s="117">
        <v>274</v>
      </c>
      <c r="Q450" s="69">
        <v>13</v>
      </c>
      <c r="R450" s="117">
        <v>255</v>
      </c>
      <c r="S450" s="69">
        <v>12.37</v>
      </c>
      <c r="T450" s="122">
        <v>286</v>
      </c>
      <c r="U450" s="69">
        <v>13.35</v>
      </c>
      <c r="V450" s="117">
        <v>379</v>
      </c>
    </row>
    <row r="451" spans="1:22" ht="12.75">
      <c r="A451" s="69">
        <v>10.14</v>
      </c>
      <c r="B451" s="117">
        <v>96</v>
      </c>
      <c r="C451" s="69"/>
      <c r="D451" s="117">
        <v>14</v>
      </c>
      <c r="E451" s="130">
        <v>33501</v>
      </c>
      <c r="F451" s="117">
        <v>275</v>
      </c>
      <c r="G451" s="69">
        <v>12.3</v>
      </c>
      <c r="H451" s="117">
        <v>204</v>
      </c>
      <c r="I451" s="120">
        <v>11.61</v>
      </c>
      <c r="J451" s="117">
        <v>235</v>
      </c>
      <c r="K451" s="120">
        <v>11.1</v>
      </c>
      <c r="L451" s="124">
        <v>262</v>
      </c>
      <c r="O451" s="69">
        <v>12.41</v>
      </c>
      <c r="P451" s="117">
        <v>274</v>
      </c>
      <c r="Q451" s="69">
        <v>13.01</v>
      </c>
      <c r="R451" s="117">
        <v>255</v>
      </c>
      <c r="S451" s="69">
        <v>12.38</v>
      </c>
      <c r="T451" s="122">
        <v>286</v>
      </c>
      <c r="U451" s="69">
        <v>13.38</v>
      </c>
      <c r="V451" s="117">
        <v>379</v>
      </c>
    </row>
    <row r="452" spans="1:22" ht="12.75">
      <c r="A452" s="69">
        <v>10.15</v>
      </c>
      <c r="B452" s="117">
        <v>95</v>
      </c>
      <c r="C452" s="69"/>
      <c r="D452" s="117">
        <v>15</v>
      </c>
      <c r="E452" s="130">
        <v>33550</v>
      </c>
      <c r="F452" s="117">
        <v>275</v>
      </c>
      <c r="G452" s="69">
        <v>12.31</v>
      </c>
      <c r="H452" s="117">
        <v>203</v>
      </c>
      <c r="I452" s="120">
        <v>11.62</v>
      </c>
      <c r="J452" s="117">
        <v>234</v>
      </c>
      <c r="K452" s="120">
        <v>11.11</v>
      </c>
      <c r="L452" s="124">
        <v>261</v>
      </c>
      <c r="O452" s="69">
        <v>12.42</v>
      </c>
      <c r="P452" s="117">
        <v>273</v>
      </c>
      <c r="Q452" s="69">
        <v>13.02</v>
      </c>
      <c r="R452" s="117">
        <v>255</v>
      </c>
      <c r="S452" s="69">
        <v>12.39</v>
      </c>
      <c r="T452" s="122">
        <v>285</v>
      </c>
      <c r="U452" s="69">
        <v>13.39</v>
      </c>
      <c r="V452" s="117">
        <v>380</v>
      </c>
    </row>
    <row r="453" spans="1:22" ht="12.75">
      <c r="A453" s="69">
        <v>10.16</v>
      </c>
      <c r="B453" s="117">
        <v>94</v>
      </c>
      <c r="C453" s="69"/>
      <c r="D453" s="117">
        <v>16</v>
      </c>
      <c r="E453" s="130">
        <v>33551</v>
      </c>
      <c r="F453" s="117">
        <v>274</v>
      </c>
      <c r="G453" s="69">
        <v>12.32</v>
      </c>
      <c r="H453" s="117">
        <v>203</v>
      </c>
      <c r="I453" s="120">
        <v>11.63</v>
      </c>
      <c r="J453" s="117">
        <v>234</v>
      </c>
      <c r="K453" s="120">
        <v>11.12</v>
      </c>
      <c r="L453" s="124">
        <v>261</v>
      </c>
      <c r="O453" s="69">
        <v>12.43</v>
      </c>
      <c r="P453" s="117">
        <v>273</v>
      </c>
      <c r="Q453" s="69">
        <v>13.03</v>
      </c>
      <c r="R453" s="117">
        <v>254</v>
      </c>
      <c r="S453" s="69">
        <v>12.4</v>
      </c>
      <c r="T453" s="122">
        <v>285</v>
      </c>
      <c r="U453" s="69">
        <v>13.42</v>
      </c>
      <c r="V453" s="117">
        <v>380</v>
      </c>
    </row>
    <row r="454" spans="1:22" ht="12.75">
      <c r="A454" s="69">
        <v>10.17</v>
      </c>
      <c r="B454" s="117">
        <v>93</v>
      </c>
      <c r="C454" s="69"/>
      <c r="D454" s="117">
        <v>17</v>
      </c>
      <c r="E454" s="130">
        <v>33600</v>
      </c>
      <c r="F454" s="117">
        <v>274</v>
      </c>
      <c r="G454" s="69">
        <v>12.33</v>
      </c>
      <c r="H454" s="117">
        <v>202</v>
      </c>
      <c r="I454" s="120">
        <v>11.64</v>
      </c>
      <c r="J454" s="117">
        <v>234</v>
      </c>
      <c r="K454" s="120">
        <v>11.13</v>
      </c>
      <c r="L454" s="124">
        <v>260</v>
      </c>
      <c r="O454" s="69">
        <v>12.44</v>
      </c>
      <c r="P454" s="117">
        <v>273</v>
      </c>
      <c r="Q454" s="69">
        <v>13.04</v>
      </c>
      <c r="R454" s="117">
        <v>254</v>
      </c>
      <c r="S454" s="69">
        <v>12.41</v>
      </c>
      <c r="T454" s="122">
        <v>285</v>
      </c>
      <c r="U454" s="69">
        <v>13.43</v>
      </c>
      <c r="V454" s="117">
        <v>381</v>
      </c>
    </row>
    <row r="455" spans="1:22" ht="12.75">
      <c r="A455" s="69">
        <v>10.18</v>
      </c>
      <c r="B455" s="117">
        <v>92</v>
      </c>
      <c r="C455" s="69"/>
      <c r="D455" s="117">
        <v>18</v>
      </c>
      <c r="E455" s="130">
        <v>33601</v>
      </c>
      <c r="F455" s="117">
        <v>273</v>
      </c>
      <c r="G455" s="69">
        <v>12.34</v>
      </c>
      <c r="H455" s="117">
        <v>202</v>
      </c>
      <c r="I455" s="120">
        <v>11.65</v>
      </c>
      <c r="J455" s="117">
        <v>233</v>
      </c>
      <c r="K455" s="120">
        <v>11.14</v>
      </c>
      <c r="L455" s="124">
        <v>260</v>
      </c>
      <c r="O455" s="69">
        <v>12.45</v>
      </c>
      <c r="P455" s="117">
        <v>272</v>
      </c>
      <c r="Q455" s="69">
        <v>13.05</v>
      </c>
      <c r="R455" s="117">
        <v>253</v>
      </c>
      <c r="S455" s="69">
        <v>12.42</v>
      </c>
      <c r="T455" s="122">
        <v>284</v>
      </c>
      <c r="U455" s="69">
        <v>13.47</v>
      </c>
      <c r="V455" s="117">
        <v>381</v>
      </c>
    </row>
    <row r="456" spans="1:22" ht="12.75">
      <c r="A456" s="69">
        <v>10.19</v>
      </c>
      <c r="B456" s="117">
        <v>91</v>
      </c>
      <c r="C456" s="69"/>
      <c r="D456" s="117">
        <v>19</v>
      </c>
      <c r="E456" s="130">
        <v>33640</v>
      </c>
      <c r="F456" s="117">
        <v>273</v>
      </c>
      <c r="G456" s="69">
        <v>12.35</v>
      </c>
      <c r="H456" s="117">
        <v>201</v>
      </c>
      <c r="I456" s="120">
        <v>11.66</v>
      </c>
      <c r="J456" s="117">
        <v>233</v>
      </c>
      <c r="K456" s="120">
        <v>11.15</v>
      </c>
      <c r="L456" s="124">
        <v>259</v>
      </c>
      <c r="O456" s="69">
        <v>12.46</v>
      </c>
      <c r="P456" s="117">
        <v>272</v>
      </c>
      <c r="Q456" s="69">
        <v>13.06</v>
      </c>
      <c r="R456" s="117">
        <v>253</v>
      </c>
      <c r="S456" s="69">
        <v>12.43</v>
      </c>
      <c r="T456" s="122">
        <v>284</v>
      </c>
      <c r="U456" s="69">
        <v>13.48</v>
      </c>
      <c r="V456" s="117">
        <v>382</v>
      </c>
    </row>
    <row r="457" spans="1:22" ht="12.75">
      <c r="A457" s="69">
        <v>10.2</v>
      </c>
      <c r="B457" s="117">
        <v>90</v>
      </c>
      <c r="C457" s="69"/>
      <c r="D457" s="117">
        <v>20</v>
      </c>
      <c r="E457" s="130">
        <v>33641</v>
      </c>
      <c r="F457" s="117">
        <v>272</v>
      </c>
      <c r="G457" s="69">
        <v>12.36</v>
      </c>
      <c r="H457" s="117">
        <v>201</v>
      </c>
      <c r="I457" s="120">
        <v>11.67</v>
      </c>
      <c r="J457" s="117">
        <v>233</v>
      </c>
      <c r="K457" s="120">
        <v>11.16</v>
      </c>
      <c r="L457" s="124">
        <v>259</v>
      </c>
      <c r="O457" s="69">
        <v>12.47</v>
      </c>
      <c r="P457" s="117">
        <v>272</v>
      </c>
      <c r="Q457" s="69">
        <v>13.07</v>
      </c>
      <c r="R457" s="117">
        <v>253</v>
      </c>
      <c r="S457" s="69">
        <v>12.44</v>
      </c>
      <c r="T457" s="122">
        <v>284</v>
      </c>
      <c r="U457" s="69">
        <v>13.51</v>
      </c>
      <c r="V457" s="117">
        <v>382</v>
      </c>
    </row>
    <row r="458" spans="1:22" ht="12.75">
      <c r="A458" s="69">
        <v>10.21</v>
      </c>
      <c r="B458" s="117">
        <v>89</v>
      </c>
      <c r="C458" s="69"/>
      <c r="D458" s="117">
        <v>21</v>
      </c>
      <c r="E458" s="130">
        <v>33690</v>
      </c>
      <c r="F458" s="117">
        <v>272</v>
      </c>
      <c r="G458" s="69">
        <v>12.37</v>
      </c>
      <c r="H458" s="117">
        <v>201</v>
      </c>
      <c r="I458" s="120">
        <v>11.68</v>
      </c>
      <c r="J458" s="117">
        <v>232</v>
      </c>
      <c r="K458" s="120">
        <v>11.17</v>
      </c>
      <c r="L458" s="124">
        <v>258</v>
      </c>
      <c r="O458" s="69">
        <v>12.48</v>
      </c>
      <c r="P458" s="117">
        <v>271</v>
      </c>
      <c r="Q458" s="69">
        <v>13.08</v>
      </c>
      <c r="R458" s="117">
        <v>253</v>
      </c>
      <c r="S458" s="69">
        <v>12.45</v>
      </c>
      <c r="T458" s="122">
        <v>283</v>
      </c>
      <c r="U458" s="69">
        <v>13.52</v>
      </c>
      <c r="V458" s="117">
        <v>383</v>
      </c>
    </row>
    <row r="459" spans="1:22" ht="12.75">
      <c r="A459" s="69">
        <v>10.22</v>
      </c>
      <c r="B459" s="117">
        <v>89</v>
      </c>
      <c r="C459" s="69"/>
      <c r="D459" s="117">
        <v>22</v>
      </c>
      <c r="E459" s="130">
        <v>33691</v>
      </c>
      <c r="F459" s="117">
        <v>271</v>
      </c>
      <c r="G459" s="69">
        <v>12.38</v>
      </c>
      <c r="H459" s="117">
        <v>200</v>
      </c>
      <c r="I459" s="120">
        <v>11.69</v>
      </c>
      <c r="J459" s="117">
        <v>232</v>
      </c>
      <c r="K459" s="120">
        <v>11.18</v>
      </c>
      <c r="L459" s="124">
        <v>258</v>
      </c>
      <c r="O459" s="69">
        <v>12.49</v>
      </c>
      <c r="P459" s="117">
        <v>271</v>
      </c>
      <c r="Q459" s="69">
        <v>13.09</v>
      </c>
      <c r="R459" s="117">
        <v>252</v>
      </c>
      <c r="S459" s="69">
        <v>12.46</v>
      </c>
      <c r="T459" s="122">
        <v>283</v>
      </c>
      <c r="U459" s="69">
        <v>13.56</v>
      </c>
      <c r="V459" s="117">
        <v>383</v>
      </c>
    </row>
    <row r="460" spans="1:22" ht="12.75">
      <c r="A460" s="69">
        <v>10.23</v>
      </c>
      <c r="B460" s="117">
        <v>88</v>
      </c>
      <c r="C460" s="69"/>
      <c r="D460" s="117">
        <v>23</v>
      </c>
      <c r="E460" s="130">
        <v>33730</v>
      </c>
      <c r="F460" s="117">
        <v>271</v>
      </c>
      <c r="G460" s="69">
        <v>12.39</v>
      </c>
      <c r="H460" s="117">
        <v>200</v>
      </c>
      <c r="I460" s="120">
        <v>11.7</v>
      </c>
      <c r="J460" s="117">
        <v>231</v>
      </c>
      <c r="K460" s="120">
        <v>11.19</v>
      </c>
      <c r="L460" s="124">
        <v>257</v>
      </c>
      <c r="O460" s="69">
        <v>12.5</v>
      </c>
      <c r="P460" s="117">
        <v>271</v>
      </c>
      <c r="Q460" s="69">
        <v>13.1</v>
      </c>
      <c r="R460" s="117">
        <v>252</v>
      </c>
      <c r="S460" s="69">
        <v>12.47</v>
      </c>
      <c r="T460" s="122">
        <v>283</v>
      </c>
      <c r="U460" s="69">
        <v>13.57</v>
      </c>
      <c r="V460" s="117">
        <v>384</v>
      </c>
    </row>
    <row r="461" spans="1:22" ht="12.75">
      <c r="A461" s="69">
        <v>10.24</v>
      </c>
      <c r="B461" s="117">
        <v>88</v>
      </c>
      <c r="C461" s="69"/>
      <c r="D461" s="117">
        <v>24</v>
      </c>
      <c r="E461" s="130">
        <v>33731</v>
      </c>
      <c r="F461" s="117">
        <v>270</v>
      </c>
      <c r="G461" s="69">
        <v>12.4</v>
      </c>
      <c r="H461" s="117">
        <v>200</v>
      </c>
      <c r="I461" s="120">
        <v>11.71</v>
      </c>
      <c r="J461" s="117">
        <v>231</v>
      </c>
      <c r="K461" s="120">
        <v>11.2</v>
      </c>
      <c r="L461" s="124">
        <v>257</v>
      </c>
      <c r="O461" s="69">
        <v>12.51</v>
      </c>
      <c r="P461" s="117">
        <v>271</v>
      </c>
      <c r="Q461" s="69">
        <v>13.11</v>
      </c>
      <c r="R461" s="117">
        <v>252</v>
      </c>
      <c r="S461" s="69">
        <v>12.48</v>
      </c>
      <c r="T461" s="122">
        <v>283</v>
      </c>
      <c r="U461" s="69">
        <v>13.59</v>
      </c>
      <c r="V461" s="117">
        <v>384</v>
      </c>
    </row>
    <row r="462" spans="1:22" ht="12.75">
      <c r="A462" s="69">
        <v>10.25</v>
      </c>
      <c r="B462" s="117">
        <v>87</v>
      </c>
      <c r="C462" s="69"/>
      <c r="D462" s="117">
        <v>25</v>
      </c>
      <c r="E462" s="130">
        <v>33780</v>
      </c>
      <c r="F462" s="117">
        <v>270</v>
      </c>
      <c r="G462" s="69">
        <v>12.41</v>
      </c>
      <c r="H462" s="117">
        <v>199</v>
      </c>
      <c r="I462" s="120">
        <v>11.72</v>
      </c>
      <c r="J462" s="117">
        <v>230</v>
      </c>
      <c r="K462" s="120">
        <v>11.21</v>
      </c>
      <c r="L462" s="124">
        <v>256</v>
      </c>
      <c r="O462" s="69">
        <v>12.52</v>
      </c>
      <c r="P462" s="117">
        <v>270</v>
      </c>
      <c r="Q462" s="69">
        <v>13.12</v>
      </c>
      <c r="R462" s="117">
        <v>251</v>
      </c>
      <c r="S462" s="69">
        <v>12.49</v>
      </c>
      <c r="T462" s="122">
        <v>282</v>
      </c>
      <c r="U462" s="69">
        <v>13.6</v>
      </c>
      <c r="V462" s="117">
        <v>385</v>
      </c>
    </row>
    <row r="463" spans="1:22" ht="12.75">
      <c r="A463" s="69">
        <v>10.26</v>
      </c>
      <c r="B463" s="117">
        <v>87</v>
      </c>
      <c r="C463" s="69"/>
      <c r="D463" s="117">
        <v>26</v>
      </c>
      <c r="E463" s="130">
        <v>33781</v>
      </c>
      <c r="F463" s="117">
        <v>269</v>
      </c>
      <c r="G463" s="69">
        <v>12.42</v>
      </c>
      <c r="H463" s="117">
        <v>199</v>
      </c>
      <c r="I463" s="120">
        <v>11.73</v>
      </c>
      <c r="J463" s="117">
        <v>230</v>
      </c>
      <c r="K463" s="120">
        <v>11.22</v>
      </c>
      <c r="L463" s="124">
        <v>256</v>
      </c>
      <c r="O463" s="69">
        <v>12.53</v>
      </c>
      <c r="P463" s="117">
        <v>270</v>
      </c>
      <c r="Q463" s="69">
        <v>13.13</v>
      </c>
      <c r="R463" s="117">
        <v>251</v>
      </c>
      <c r="S463" s="69">
        <v>12.5</v>
      </c>
      <c r="T463" s="122">
        <v>282</v>
      </c>
      <c r="U463" s="69">
        <v>13.64</v>
      </c>
      <c r="V463" s="117">
        <v>385</v>
      </c>
    </row>
    <row r="464" spans="1:22" ht="12.75">
      <c r="A464" s="69">
        <v>10.27</v>
      </c>
      <c r="B464" s="117">
        <v>86</v>
      </c>
      <c r="C464" s="69"/>
      <c r="D464" s="117">
        <v>27</v>
      </c>
      <c r="E464" s="130">
        <v>33820</v>
      </c>
      <c r="F464" s="117">
        <v>269</v>
      </c>
      <c r="G464" s="69">
        <v>12.43</v>
      </c>
      <c r="H464" s="117">
        <v>198</v>
      </c>
      <c r="I464" s="120">
        <v>11.74</v>
      </c>
      <c r="J464" s="117">
        <v>230</v>
      </c>
      <c r="K464" s="120">
        <v>11.23</v>
      </c>
      <c r="L464" s="124">
        <v>255</v>
      </c>
      <c r="O464" s="69">
        <v>12.54</v>
      </c>
      <c r="P464" s="117">
        <v>270</v>
      </c>
      <c r="Q464" s="69">
        <v>13.14</v>
      </c>
      <c r="R464" s="117">
        <v>250</v>
      </c>
      <c r="S464" s="69">
        <v>12.51</v>
      </c>
      <c r="T464" s="122">
        <v>282</v>
      </c>
      <c r="U464" s="69">
        <v>13.65</v>
      </c>
      <c r="V464" s="117">
        <v>386</v>
      </c>
    </row>
    <row r="465" spans="1:22" ht="12.75">
      <c r="A465" s="69">
        <v>10.28</v>
      </c>
      <c r="B465" s="117">
        <v>86</v>
      </c>
      <c r="C465" s="69"/>
      <c r="D465" s="117">
        <v>28</v>
      </c>
      <c r="E465" s="130">
        <v>33821</v>
      </c>
      <c r="F465" s="117">
        <v>268</v>
      </c>
      <c r="G465" s="69">
        <v>12.44</v>
      </c>
      <c r="H465" s="117">
        <v>198</v>
      </c>
      <c r="I465" s="120">
        <v>11.75</v>
      </c>
      <c r="J465" s="117">
        <v>229</v>
      </c>
      <c r="K465" s="120">
        <v>11.24</v>
      </c>
      <c r="L465" s="124">
        <v>255</v>
      </c>
      <c r="O465" s="69">
        <v>12.55</v>
      </c>
      <c r="P465" s="117">
        <v>269</v>
      </c>
      <c r="Q465" s="69">
        <v>13.15</v>
      </c>
      <c r="R465" s="117">
        <v>250</v>
      </c>
      <c r="S465" s="69">
        <v>12.52</v>
      </c>
      <c r="T465" s="122">
        <v>281</v>
      </c>
      <c r="U465" s="69">
        <v>13.69</v>
      </c>
      <c r="V465" s="117">
        <v>386</v>
      </c>
    </row>
    <row r="466" spans="1:22" ht="12.75">
      <c r="A466" s="69">
        <v>10.29</v>
      </c>
      <c r="B466" s="117">
        <v>85</v>
      </c>
      <c r="C466" s="69"/>
      <c r="D466" s="117">
        <v>29</v>
      </c>
      <c r="E466" s="130">
        <v>33870</v>
      </c>
      <c r="F466" s="117">
        <v>268</v>
      </c>
      <c r="G466" s="69">
        <v>12.45</v>
      </c>
      <c r="H466" s="117">
        <v>197</v>
      </c>
      <c r="I466" s="120">
        <v>11.76</v>
      </c>
      <c r="J466" s="117">
        <v>229</v>
      </c>
      <c r="K466" s="120">
        <v>11.25</v>
      </c>
      <c r="L466" s="124">
        <v>254</v>
      </c>
      <c r="O466" s="69">
        <v>12.56</v>
      </c>
      <c r="P466" s="117">
        <v>269</v>
      </c>
      <c r="Q466" s="69">
        <v>13.16</v>
      </c>
      <c r="R466" s="117">
        <v>250</v>
      </c>
      <c r="S466" s="69">
        <v>12.53</v>
      </c>
      <c r="T466" s="122">
        <v>281</v>
      </c>
      <c r="U466" s="69">
        <v>13.7</v>
      </c>
      <c r="V466" s="117">
        <v>387</v>
      </c>
    </row>
    <row r="467" spans="1:22" ht="12.75">
      <c r="A467" s="69">
        <v>10.3</v>
      </c>
      <c r="B467" s="117">
        <v>85</v>
      </c>
      <c r="C467" s="69"/>
      <c r="D467" s="117">
        <v>30</v>
      </c>
      <c r="E467" s="130">
        <v>33871</v>
      </c>
      <c r="F467" s="117">
        <v>267</v>
      </c>
      <c r="G467" s="69">
        <v>12.49</v>
      </c>
      <c r="H467" s="117">
        <v>197</v>
      </c>
      <c r="I467" s="120">
        <v>11.77</v>
      </c>
      <c r="J467" s="117">
        <v>229</v>
      </c>
      <c r="K467" s="120">
        <v>11.26</v>
      </c>
      <c r="L467" s="124">
        <v>254</v>
      </c>
      <c r="O467" s="69">
        <v>12.57</v>
      </c>
      <c r="P467" s="117">
        <v>269</v>
      </c>
      <c r="Q467" s="69">
        <v>13.17</v>
      </c>
      <c r="R467" s="117">
        <v>250</v>
      </c>
      <c r="S467" s="69">
        <v>12.54</v>
      </c>
      <c r="T467" s="122">
        <v>281</v>
      </c>
      <c r="U467" s="69">
        <v>13.73</v>
      </c>
      <c r="V467" s="117">
        <v>387</v>
      </c>
    </row>
    <row r="468" spans="1:22" ht="12.75">
      <c r="A468" s="69">
        <v>10.31</v>
      </c>
      <c r="B468" s="117">
        <v>84</v>
      </c>
      <c r="C468" s="69"/>
      <c r="D468" s="117">
        <v>31</v>
      </c>
      <c r="E468" s="130">
        <v>33920</v>
      </c>
      <c r="F468" s="117">
        <v>267</v>
      </c>
      <c r="G468" s="69">
        <v>12.5</v>
      </c>
      <c r="H468" s="117">
        <v>196</v>
      </c>
      <c r="I468" s="120">
        <v>11.78</v>
      </c>
      <c r="J468" s="117">
        <v>228</v>
      </c>
      <c r="K468" s="120">
        <v>11.27</v>
      </c>
      <c r="L468" s="124">
        <v>253</v>
      </c>
      <c r="O468" s="69">
        <v>12.58</v>
      </c>
      <c r="P468" s="117">
        <v>269</v>
      </c>
      <c r="Q468" s="69">
        <v>13.18</v>
      </c>
      <c r="R468" s="117">
        <v>249</v>
      </c>
      <c r="S468" s="69">
        <v>12.55</v>
      </c>
      <c r="T468" s="122">
        <v>280</v>
      </c>
      <c r="U468" s="69">
        <v>13.74</v>
      </c>
      <c r="V468" s="117">
        <v>388</v>
      </c>
    </row>
    <row r="469" spans="1:22" ht="12.75">
      <c r="A469" s="69">
        <v>10.32</v>
      </c>
      <c r="B469" s="117">
        <v>84</v>
      </c>
      <c r="C469" s="69"/>
      <c r="D469" s="117">
        <v>32</v>
      </c>
      <c r="E469" s="130">
        <v>33921</v>
      </c>
      <c r="F469" s="117">
        <v>266</v>
      </c>
      <c r="G469" s="69">
        <v>12.51</v>
      </c>
      <c r="H469" s="117">
        <v>195</v>
      </c>
      <c r="I469" s="120">
        <v>11.79</v>
      </c>
      <c r="J469" s="117">
        <v>228</v>
      </c>
      <c r="K469" s="120">
        <v>11.28</v>
      </c>
      <c r="L469" s="124">
        <v>253</v>
      </c>
      <c r="O469" s="69">
        <v>12.59</v>
      </c>
      <c r="P469" s="117">
        <v>268</v>
      </c>
      <c r="Q469" s="69">
        <v>13.19</v>
      </c>
      <c r="R469" s="117">
        <v>249</v>
      </c>
      <c r="S469" s="69">
        <v>12.56</v>
      </c>
      <c r="T469" s="122">
        <v>280</v>
      </c>
      <c r="U469" s="69">
        <v>13.78</v>
      </c>
      <c r="V469" s="117">
        <v>388</v>
      </c>
    </row>
    <row r="470" spans="1:22" ht="12.75">
      <c r="A470" s="69">
        <v>10.33</v>
      </c>
      <c r="B470" s="117">
        <v>83</v>
      </c>
      <c r="C470" s="69"/>
      <c r="D470" s="117">
        <v>33</v>
      </c>
      <c r="E470" s="130">
        <v>33970</v>
      </c>
      <c r="F470" s="117">
        <v>266</v>
      </c>
      <c r="G470" s="69">
        <v>12.52</v>
      </c>
      <c r="H470" s="117">
        <v>195</v>
      </c>
      <c r="I470" s="120">
        <v>11.8</v>
      </c>
      <c r="J470" s="117">
        <v>227</v>
      </c>
      <c r="K470" s="120">
        <v>11.29</v>
      </c>
      <c r="L470" s="124">
        <v>252</v>
      </c>
      <c r="O470" s="69">
        <v>12.6</v>
      </c>
      <c r="P470" s="117">
        <v>268</v>
      </c>
      <c r="Q470" s="69">
        <v>13.2</v>
      </c>
      <c r="R470" s="117">
        <v>249</v>
      </c>
      <c r="S470" s="69">
        <v>12.57</v>
      </c>
      <c r="T470" s="122">
        <v>280</v>
      </c>
      <c r="U470" s="69">
        <v>13.79</v>
      </c>
      <c r="V470" s="117">
        <v>389</v>
      </c>
    </row>
    <row r="471" spans="1:22" ht="12.75">
      <c r="A471" s="69">
        <v>10.34</v>
      </c>
      <c r="B471" s="117">
        <v>83</v>
      </c>
      <c r="C471" s="69"/>
      <c r="D471" s="117">
        <v>34</v>
      </c>
      <c r="E471" s="130">
        <v>33971</v>
      </c>
      <c r="F471" s="117">
        <v>265</v>
      </c>
      <c r="G471" s="69">
        <v>12.53</v>
      </c>
      <c r="H471" s="117">
        <v>194</v>
      </c>
      <c r="I471" s="120">
        <v>11.81</v>
      </c>
      <c r="J471" s="117">
        <v>227</v>
      </c>
      <c r="K471" s="120">
        <v>11.3</v>
      </c>
      <c r="L471" s="124">
        <v>252</v>
      </c>
      <c r="O471" s="69">
        <v>12.61</v>
      </c>
      <c r="P471" s="117">
        <v>268</v>
      </c>
      <c r="Q471" s="69">
        <v>13.21</v>
      </c>
      <c r="R471" s="117">
        <v>248</v>
      </c>
      <c r="S471" s="69">
        <v>12.58</v>
      </c>
      <c r="T471" s="122">
        <v>280</v>
      </c>
      <c r="U471" s="69">
        <v>13.94</v>
      </c>
      <c r="V471" s="117">
        <v>389</v>
      </c>
    </row>
    <row r="472" spans="1:22" ht="12.75">
      <c r="A472" s="69">
        <v>10.35</v>
      </c>
      <c r="B472" s="117">
        <v>82</v>
      </c>
      <c r="C472" s="69"/>
      <c r="D472" s="117">
        <v>35</v>
      </c>
      <c r="E472" s="130">
        <v>34020</v>
      </c>
      <c r="F472" s="117">
        <v>265</v>
      </c>
      <c r="G472" s="69">
        <v>12.54</v>
      </c>
      <c r="H472" s="117">
        <v>194</v>
      </c>
      <c r="I472" s="120">
        <v>11.82</v>
      </c>
      <c r="J472" s="117">
        <v>226</v>
      </c>
      <c r="K472" s="120">
        <v>11.31</v>
      </c>
      <c r="L472" s="124">
        <v>251</v>
      </c>
      <c r="O472" s="69">
        <v>12.62</v>
      </c>
      <c r="P472" s="117">
        <v>267</v>
      </c>
      <c r="Q472" s="69">
        <v>13.22</v>
      </c>
      <c r="R472" s="117">
        <v>248</v>
      </c>
      <c r="S472" s="69">
        <v>12.59</v>
      </c>
      <c r="T472" s="122">
        <v>279</v>
      </c>
      <c r="U472" s="69">
        <v>13.95</v>
      </c>
      <c r="V472" s="117">
        <v>390</v>
      </c>
    </row>
    <row r="473" spans="1:22" ht="12.75">
      <c r="A473" s="69">
        <v>10.36</v>
      </c>
      <c r="B473" s="117">
        <v>82</v>
      </c>
      <c r="C473" s="69"/>
      <c r="D473" s="117">
        <v>36</v>
      </c>
      <c r="E473" s="130">
        <v>34021</v>
      </c>
      <c r="F473" s="117">
        <v>264</v>
      </c>
      <c r="G473" s="69">
        <v>12.55</v>
      </c>
      <c r="H473" s="117">
        <v>193</v>
      </c>
      <c r="I473" s="120">
        <v>11.83</v>
      </c>
      <c r="J473" s="117">
        <v>226</v>
      </c>
      <c r="K473" s="120">
        <v>11.32</v>
      </c>
      <c r="L473" s="124">
        <v>251</v>
      </c>
      <c r="O473" s="69">
        <v>12.63</v>
      </c>
      <c r="P473" s="117">
        <v>267</v>
      </c>
      <c r="Q473" s="69">
        <v>13.23</v>
      </c>
      <c r="R473" s="117">
        <v>248</v>
      </c>
      <c r="S473" s="69">
        <v>12.6</v>
      </c>
      <c r="T473" s="122">
        <v>279</v>
      </c>
      <c r="U473" s="69">
        <v>13.98</v>
      </c>
      <c r="V473" s="117">
        <v>390</v>
      </c>
    </row>
    <row r="474" spans="1:22" ht="12.75">
      <c r="A474" s="69">
        <v>10.37</v>
      </c>
      <c r="B474" s="117">
        <v>81</v>
      </c>
      <c r="C474" s="69"/>
      <c r="D474" s="117">
        <v>37</v>
      </c>
      <c r="E474" s="130">
        <v>34070</v>
      </c>
      <c r="F474" s="117">
        <v>264</v>
      </c>
      <c r="G474" s="69">
        <v>12.57</v>
      </c>
      <c r="H474" s="117">
        <v>193</v>
      </c>
      <c r="I474" s="120">
        <v>11.84</v>
      </c>
      <c r="J474" s="117">
        <v>226</v>
      </c>
      <c r="K474" s="120">
        <v>11.33</v>
      </c>
      <c r="L474" s="124">
        <v>250</v>
      </c>
      <c r="O474" s="69">
        <v>12.64</v>
      </c>
      <c r="P474" s="117">
        <v>267</v>
      </c>
      <c r="Q474" s="69">
        <v>13.24</v>
      </c>
      <c r="R474" s="117">
        <v>248</v>
      </c>
      <c r="S474" s="69">
        <v>12.61</v>
      </c>
      <c r="T474" s="122">
        <v>279</v>
      </c>
      <c r="U474" s="69">
        <v>13.99</v>
      </c>
      <c r="V474" s="117">
        <v>391</v>
      </c>
    </row>
    <row r="475" spans="1:22" ht="12.75">
      <c r="A475" s="69">
        <v>10.38</v>
      </c>
      <c r="B475" s="117">
        <v>81</v>
      </c>
      <c r="C475" s="69"/>
      <c r="D475" s="117">
        <v>38</v>
      </c>
      <c r="E475" s="130">
        <v>34071</v>
      </c>
      <c r="F475" s="117">
        <v>263</v>
      </c>
      <c r="G475" s="69">
        <v>12.58</v>
      </c>
      <c r="H475" s="117">
        <v>192</v>
      </c>
      <c r="I475" s="120">
        <v>11.85</v>
      </c>
      <c r="J475" s="117">
        <v>225</v>
      </c>
      <c r="K475" s="120">
        <v>11.34</v>
      </c>
      <c r="L475" s="124">
        <v>250</v>
      </c>
      <c r="O475" s="69">
        <v>12.65</v>
      </c>
      <c r="P475" s="117">
        <v>266</v>
      </c>
      <c r="Q475" s="69">
        <v>13.25</v>
      </c>
      <c r="R475" s="117">
        <v>247</v>
      </c>
      <c r="S475" s="69">
        <v>12.62</v>
      </c>
      <c r="T475" s="122">
        <v>278</v>
      </c>
      <c r="U475" s="69">
        <v>14.03</v>
      </c>
      <c r="V475" s="117">
        <v>391</v>
      </c>
    </row>
    <row r="476" spans="1:22" ht="12.75">
      <c r="A476" s="69">
        <v>10.39</v>
      </c>
      <c r="B476" s="117">
        <v>80</v>
      </c>
      <c r="C476" s="69"/>
      <c r="D476" s="117">
        <v>39</v>
      </c>
      <c r="E476" s="130">
        <v>34120</v>
      </c>
      <c r="F476" s="117">
        <v>263</v>
      </c>
      <c r="G476" s="69">
        <v>12.59</v>
      </c>
      <c r="H476" s="117">
        <v>192</v>
      </c>
      <c r="I476" s="120">
        <v>11.86</v>
      </c>
      <c r="J476" s="117">
        <v>225</v>
      </c>
      <c r="K476" s="120">
        <v>11.35</v>
      </c>
      <c r="L476" s="124">
        <v>249</v>
      </c>
      <c r="O476" s="69">
        <v>12.66</v>
      </c>
      <c r="P476" s="117">
        <v>266</v>
      </c>
      <c r="Q476" s="69">
        <v>13.26</v>
      </c>
      <c r="R476" s="117">
        <v>247</v>
      </c>
      <c r="S476" s="69">
        <v>12.63</v>
      </c>
      <c r="T476" s="122">
        <v>278</v>
      </c>
      <c r="U476" s="69">
        <v>14.04</v>
      </c>
      <c r="V476" s="117">
        <v>392</v>
      </c>
    </row>
    <row r="477" spans="1:22" ht="12.75">
      <c r="A477" s="69">
        <v>10.4</v>
      </c>
      <c r="B477" s="117">
        <v>80</v>
      </c>
      <c r="C477" s="69"/>
      <c r="D477" s="117">
        <v>40</v>
      </c>
      <c r="E477" s="130">
        <v>34121</v>
      </c>
      <c r="F477" s="117">
        <v>262</v>
      </c>
      <c r="G477" s="69">
        <v>12.6</v>
      </c>
      <c r="H477" s="117">
        <v>192</v>
      </c>
      <c r="I477" s="120">
        <v>11.87</v>
      </c>
      <c r="J477" s="117">
        <v>225</v>
      </c>
      <c r="K477" s="120">
        <v>11.36</v>
      </c>
      <c r="L477" s="124">
        <v>249</v>
      </c>
      <c r="O477" s="69">
        <v>12.67</v>
      </c>
      <c r="P477" s="117">
        <v>266</v>
      </c>
      <c r="Q477" s="69">
        <v>13.27</v>
      </c>
      <c r="R477" s="117">
        <v>247</v>
      </c>
      <c r="S477" s="69">
        <v>12.64</v>
      </c>
      <c r="T477" s="122">
        <v>278</v>
      </c>
      <c r="U477" s="69">
        <v>14.07</v>
      </c>
      <c r="V477" s="117">
        <v>392</v>
      </c>
    </row>
    <row r="478" spans="1:22" ht="12.75">
      <c r="A478" s="69">
        <v>10.41</v>
      </c>
      <c r="B478" s="117">
        <v>79</v>
      </c>
      <c r="C478" s="69"/>
      <c r="D478" s="117">
        <v>41</v>
      </c>
      <c r="E478" s="130">
        <v>34160</v>
      </c>
      <c r="F478" s="117">
        <v>262</v>
      </c>
      <c r="G478" s="69">
        <v>12.61</v>
      </c>
      <c r="H478" s="117">
        <v>191</v>
      </c>
      <c r="I478" s="120">
        <v>11.88</v>
      </c>
      <c r="J478" s="117">
        <v>224</v>
      </c>
      <c r="K478" s="120">
        <v>11.37</v>
      </c>
      <c r="L478" s="124">
        <v>248</v>
      </c>
      <c r="O478" s="69">
        <v>12.68</v>
      </c>
      <c r="P478" s="117">
        <v>266</v>
      </c>
      <c r="Q478" s="69">
        <v>13.28</v>
      </c>
      <c r="R478" s="117">
        <v>247</v>
      </c>
      <c r="S478" s="69">
        <v>12.65</v>
      </c>
      <c r="T478" s="122">
        <v>277</v>
      </c>
      <c r="U478" s="69">
        <v>14.08</v>
      </c>
      <c r="V478" s="117">
        <v>393</v>
      </c>
    </row>
    <row r="479" spans="1:22" ht="12.75">
      <c r="A479" s="69">
        <v>10.42</v>
      </c>
      <c r="B479" s="117">
        <v>79</v>
      </c>
      <c r="C479" s="69"/>
      <c r="D479" s="117">
        <v>42</v>
      </c>
      <c r="E479" s="130">
        <v>34161</v>
      </c>
      <c r="F479" s="117">
        <v>261</v>
      </c>
      <c r="G479" s="69">
        <v>12.62</v>
      </c>
      <c r="H479" s="117">
        <v>191</v>
      </c>
      <c r="I479" s="120">
        <v>11.89</v>
      </c>
      <c r="J479" s="117">
        <v>224</v>
      </c>
      <c r="K479" s="120">
        <v>11.38</v>
      </c>
      <c r="L479" s="124">
        <v>248</v>
      </c>
      <c r="O479" s="69">
        <v>12.69</v>
      </c>
      <c r="P479" s="117">
        <v>265</v>
      </c>
      <c r="Q479" s="69">
        <v>13.29</v>
      </c>
      <c r="R479" s="117">
        <v>246</v>
      </c>
      <c r="S479" s="69">
        <v>12.66</v>
      </c>
      <c r="T479" s="122">
        <v>277</v>
      </c>
      <c r="U479" s="69">
        <v>14.12</v>
      </c>
      <c r="V479" s="117">
        <v>393</v>
      </c>
    </row>
    <row r="480" spans="1:22" ht="12.75">
      <c r="A480" s="69">
        <v>10.43</v>
      </c>
      <c r="B480" s="117">
        <v>78</v>
      </c>
      <c r="C480" s="69"/>
      <c r="D480" s="117">
        <v>43</v>
      </c>
      <c r="E480" s="130">
        <v>34210</v>
      </c>
      <c r="F480" s="117">
        <v>261</v>
      </c>
      <c r="G480" s="69">
        <v>12.63</v>
      </c>
      <c r="H480" s="117">
        <v>190</v>
      </c>
      <c r="I480" s="120">
        <v>11.9</v>
      </c>
      <c r="J480" s="117">
        <v>223</v>
      </c>
      <c r="K480" s="120">
        <v>11.39</v>
      </c>
      <c r="L480" s="124">
        <v>247</v>
      </c>
      <c r="O480" s="69">
        <v>12.7</v>
      </c>
      <c r="P480" s="117">
        <v>265</v>
      </c>
      <c r="Q480" s="69">
        <v>13.3</v>
      </c>
      <c r="R480" s="117">
        <v>246</v>
      </c>
      <c r="S480" s="69">
        <v>12.67</v>
      </c>
      <c r="T480" s="122">
        <v>277</v>
      </c>
      <c r="U480" s="69">
        <v>14.13</v>
      </c>
      <c r="V480" s="117">
        <v>394</v>
      </c>
    </row>
    <row r="481" spans="1:22" ht="12.75">
      <c r="A481" s="69">
        <v>10.44</v>
      </c>
      <c r="B481" s="117">
        <v>78</v>
      </c>
      <c r="C481" s="69"/>
      <c r="D481" s="117">
        <v>44</v>
      </c>
      <c r="E481" s="130">
        <v>34211</v>
      </c>
      <c r="F481" s="117">
        <v>260</v>
      </c>
      <c r="G481" s="69">
        <v>12.64</v>
      </c>
      <c r="H481" s="117">
        <v>190</v>
      </c>
      <c r="I481" s="120">
        <v>11.91</v>
      </c>
      <c r="J481" s="117">
        <v>223</v>
      </c>
      <c r="K481" s="120">
        <v>11.4</v>
      </c>
      <c r="L481" s="124">
        <v>247</v>
      </c>
      <c r="O481" s="69">
        <v>12.71</v>
      </c>
      <c r="P481" s="117">
        <v>265</v>
      </c>
      <c r="Q481" s="69">
        <v>13.31</v>
      </c>
      <c r="R481" s="117">
        <v>246</v>
      </c>
      <c r="S481" s="69">
        <v>12.68</v>
      </c>
      <c r="T481" s="122">
        <v>277</v>
      </c>
      <c r="U481" s="69">
        <v>14.17</v>
      </c>
      <c r="V481" s="117">
        <v>394</v>
      </c>
    </row>
    <row r="482" spans="1:22" ht="12.75">
      <c r="A482" s="69">
        <v>10.45</v>
      </c>
      <c r="B482" s="117">
        <v>77</v>
      </c>
      <c r="C482" s="69"/>
      <c r="D482" s="117">
        <v>45</v>
      </c>
      <c r="E482" s="130">
        <v>34260</v>
      </c>
      <c r="F482" s="117">
        <v>260</v>
      </c>
      <c r="G482" s="69">
        <v>12.65</v>
      </c>
      <c r="H482" s="117">
        <v>189</v>
      </c>
      <c r="I482" s="120">
        <v>11.92</v>
      </c>
      <c r="J482" s="117">
        <v>222</v>
      </c>
      <c r="K482" s="120">
        <v>11.41</v>
      </c>
      <c r="L482" s="124">
        <v>246</v>
      </c>
      <c r="O482" s="69">
        <v>12.72</v>
      </c>
      <c r="P482" s="117">
        <v>264</v>
      </c>
      <c r="Q482" s="69">
        <v>13.32</v>
      </c>
      <c r="R482" s="117">
        <v>245</v>
      </c>
      <c r="S482" s="69">
        <v>12.69</v>
      </c>
      <c r="T482" s="122">
        <v>276</v>
      </c>
      <c r="U482" s="69">
        <v>14.18</v>
      </c>
      <c r="V482" s="117">
        <v>395</v>
      </c>
    </row>
    <row r="483" spans="1:22" ht="12.75">
      <c r="A483" s="69">
        <v>10.46</v>
      </c>
      <c r="B483" s="117">
        <v>77</v>
      </c>
      <c r="C483" s="69"/>
      <c r="D483" s="117">
        <v>46</v>
      </c>
      <c r="E483" s="130">
        <v>34261</v>
      </c>
      <c r="F483" s="117">
        <v>259</v>
      </c>
      <c r="G483" s="69">
        <v>12.66</v>
      </c>
      <c r="H483" s="117">
        <v>189</v>
      </c>
      <c r="I483" s="120">
        <v>11.93</v>
      </c>
      <c r="J483" s="117">
        <v>222</v>
      </c>
      <c r="K483" s="120">
        <v>11.42</v>
      </c>
      <c r="L483" s="124">
        <v>246</v>
      </c>
      <c r="O483" s="69">
        <v>12.73</v>
      </c>
      <c r="P483" s="117">
        <v>264</v>
      </c>
      <c r="Q483" s="69">
        <v>13.33</v>
      </c>
      <c r="R483" s="117">
        <v>245</v>
      </c>
      <c r="S483" s="69">
        <v>12.7</v>
      </c>
      <c r="T483" s="122">
        <v>276</v>
      </c>
      <c r="U483" s="69">
        <v>14.21</v>
      </c>
      <c r="V483" s="117">
        <v>395</v>
      </c>
    </row>
    <row r="484" spans="1:22" ht="12.75">
      <c r="A484" s="69">
        <v>10.47</v>
      </c>
      <c r="B484" s="117">
        <v>76</v>
      </c>
      <c r="C484" s="69"/>
      <c r="D484" s="117">
        <v>47</v>
      </c>
      <c r="E484" s="130">
        <v>34300</v>
      </c>
      <c r="F484" s="117">
        <v>259</v>
      </c>
      <c r="G484" s="69">
        <v>12.67</v>
      </c>
      <c r="H484" s="117">
        <v>189</v>
      </c>
      <c r="I484" s="120">
        <v>11.94</v>
      </c>
      <c r="J484" s="117">
        <v>222</v>
      </c>
      <c r="K484" s="120">
        <v>11.43</v>
      </c>
      <c r="L484" s="124">
        <v>245</v>
      </c>
      <c r="O484" s="69">
        <v>12.74</v>
      </c>
      <c r="P484" s="117">
        <v>264</v>
      </c>
      <c r="Q484" s="69">
        <v>13.34</v>
      </c>
      <c r="R484" s="117">
        <v>245</v>
      </c>
      <c r="S484" s="69">
        <v>12.71</v>
      </c>
      <c r="T484" s="122">
        <v>276</v>
      </c>
      <c r="U484" s="69">
        <v>14.22</v>
      </c>
      <c r="V484" s="117">
        <v>396</v>
      </c>
    </row>
    <row r="485" spans="1:22" ht="12.75">
      <c r="A485" s="69">
        <v>10.48</v>
      </c>
      <c r="B485" s="117">
        <v>76</v>
      </c>
      <c r="C485" s="69"/>
      <c r="D485" s="117">
        <v>48</v>
      </c>
      <c r="E485" s="130">
        <v>34301</v>
      </c>
      <c r="F485" s="117">
        <v>258</v>
      </c>
      <c r="G485" s="69">
        <v>12.68</v>
      </c>
      <c r="H485" s="117">
        <v>188</v>
      </c>
      <c r="I485" s="120">
        <v>11.95</v>
      </c>
      <c r="J485" s="117">
        <v>221</v>
      </c>
      <c r="K485" s="120">
        <v>11.44</v>
      </c>
      <c r="L485" s="124">
        <v>245</v>
      </c>
      <c r="O485" s="69">
        <v>12.75</v>
      </c>
      <c r="P485" s="117">
        <v>263</v>
      </c>
      <c r="Q485" s="69">
        <v>13.35</v>
      </c>
      <c r="R485" s="117">
        <v>244</v>
      </c>
      <c r="S485" s="69">
        <v>12.72</v>
      </c>
      <c r="T485" s="122">
        <v>275</v>
      </c>
      <c r="U485" s="69">
        <v>14.26</v>
      </c>
      <c r="V485" s="117">
        <v>396</v>
      </c>
    </row>
    <row r="486" spans="1:22" ht="12.75">
      <c r="A486" s="69">
        <v>10.49</v>
      </c>
      <c r="B486" s="117">
        <v>75</v>
      </c>
      <c r="C486" s="69"/>
      <c r="D486" s="117">
        <v>49</v>
      </c>
      <c r="E486" s="130">
        <v>34350</v>
      </c>
      <c r="F486" s="117">
        <v>258</v>
      </c>
      <c r="G486" s="69">
        <v>12.69</v>
      </c>
      <c r="H486" s="117">
        <v>188</v>
      </c>
      <c r="I486" s="120">
        <v>11.96</v>
      </c>
      <c r="J486" s="117">
        <v>221</v>
      </c>
      <c r="K486" s="120">
        <v>11.45</v>
      </c>
      <c r="L486" s="124">
        <v>244</v>
      </c>
      <c r="O486" s="69">
        <v>12.76</v>
      </c>
      <c r="P486" s="117">
        <v>263</v>
      </c>
      <c r="Q486" s="69">
        <v>13.36</v>
      </c>
      <c r="R486" s="117">
        <v>244</v>
      </c>
      <c r="S486" s="69">
        <v>12.73</v>
      </c>
      <c r="T486" s="122">
        <v>275</v>
      </c>
      <c r="U486" s="69">
        <v>14.27</v>
      </c>
      <c r="V486" s="117">
        <v>397</v>
      </c>
    </row>
    <row r="487" spans="1:22" ht="12.75">
      <c r="A487" s="69">
        <v>10.5</v>
      </c>
      <c r="B487" s="117">
        <v>75</v>
      </c>
      <c r="C487" s="69"/>
      <c r="D487" s="117">
        <v>50</v>
      </c>
      <c r="E487" s="130">
        <v>34351</v>
      </c>
      <c r="F487" s="117">
        <v>257</v>
      </c>
      <c r="G487" s="69">
        <v>12.7</v>
      </c>
      <c r="H487" s="117">
        <v>188</v>
      </c>
      <c r="I487" s="120">
        <v>11.97</v>
      </c>
      <c r="J487" s="117">
        <v>221</v>
      </c>
      <c r="K487" s="120">
        <v>11.46</v>
      </c>
      <c r="L487" s="124">
        <v>244</v>
      </c>
      <c r="O487" s="69">
        <v>12.77</v>
      </c>
      <c r="P487" s="117">
        <v>263</v>
      </c>
      <c r="Q487" s="69">
        <v>13.37</v>
      </c>
      <c r="R487" s="117">
        <v>244</v>
      </c>
      <c r="S487" s="69">
        <v>12.74</v>
      </c>
      <c r="T487" s="122">
        <v>275</v>
      </c>
      <c r="U487" s="69">
        <v>14.3</v>
      </c>
      <c r="V487" s="117">
        <v>397</v>
      </c>
    </row>
    <row r="488" spans="1:22" ht="12.75">
      <c r="A488" s="69">
        <v>10.51</v>
      </c>
      <c r="B488" s="117">
        <v>74</v>
      </c>
      <c r="C488" s="69"/>
      <c r="D488" s="117">
        <v>51</v>
      </c>
      <c r="E488" s="130">
        <v>34400</v>
      </c>
      <c r="F488" s="117">
        <v>257</v>
      </c>
      <c r="G488" s="69">
        <v>12.71</v>
      </c>
      <c r="H488" s="117">
        <v>187</v>
      </c>
      <c r="I488" s="120">
        <v>11.98</v>
      </c>
      <c r="J488" s="117">
        <v>220</v>
      </c>
      <c r="K488" s="120">
        <v>11.47</v>
      </c>
      <c r="L488" s="124">
        <v>243</v>
      </c>
      <c r="O488" s="69">
        <v>12.78</v>
      </c>
      <c r="P488" s="117">
        <v>263</v>
      </c>
      <c r="Q488" s="69">
        <v>13.38</v>
      </c>
      <c r="R488" s="117">
        <v>243</v>
      </c>
      <c r="S488" s="69">
        <v>12.75</v>
      </c>
      <c r="T488" s="122">
        <v>274</v>
      </c>
      <c r="U488" s="69">
        <v>14.31</v>
      </c>
      <c r="V488" s="117">
        <v>398</v>
      </c>
    </row>
    <row r="489" spans="1:22" ht="12.75">
      <c r="A489" s="69">
        <v>10.52</v>
      </c>
      <c r="B489" s="117">
        <v>74</v>
      </c>
      <c r="C489" s="69"/>
      <c r="D489" s="117">
        <v>52</v>
      </c>
      <c r="E489" s="130">
        <v>34401</v>
      </c>
      <c r="F489" s="117">
        <v>256</v>
      </c>
      <c r="G489" s="69">
        <v>12.72</v>
      </c>
      <c r="H489" s="117">
        <v>187</v>
      </c>
      <c r="I489" s="120">
        <v>11.99</v>
      </c>
      <c r="J489" s="117">
        <v>220</v>
      </c>
      <c r="K489" s="120">
        <v>11.48</v>
      </c>
      <c r="L489" s="124">
        <v>243</v>
      </c>
      <c r="O489" s="69">
        <v>12.79</v>
      </c>
      <c r="P489" s="117">
        <v>262</v>
      </c>
      <c r="Q489" s="69">
        <v>13.39</v>
      </c>
      <c r="R489" s="117">
        <v>243</v>
      </c>
      <c r="S489" s="69">
        <v>12.76</v>
      </c>
      <c r="T489" s="122">
        <v>274</v>
      </c>
      <c r="U489" s="69">
        <v>14.35</v>
      </c>
      <c r="V489" s="117">
        <v>398</v>
      </c>
    </row>
    <row r="490" spans="1:22" ht="12.75">
      <c r="A490" s="69">
        <v>10.53</v>
      </c>
      <c r="B490" s="117">
        <v>73</v>
      </c>
      <c r="C490" s="69"/>
      <c r="D490" s="117">
        <v>53</v>
      </c>
      <c r="E490" s="130">
        <v>34450</v>
      </c>
      <c r="F490" s="117">
        <v>256</v>
      </c>
      <c r="G490" s="69">
        <v>12.73</v>
      </c>
      <c r="H490" s="117">
        <v>186</v>
      </c>
      <c r="I490" s="120">
        <v>12</v>
      </c>
      <c r="J490" s="117">
        <v>219</v>
      </c>
      <c r="K490" s="120">
        <v>11.49</v>
      </c>
      <c r="L490" s="124">
        <v>242</v>
      </c>
      <c r="O490" s="69">
        <v>12.8</v>
      </c>
      <c r="P490" s="117">
        <v>262</v>
      </c>
      <c r="Q490" s="69">
        <v>13.4</v>
      </c>
      <c r="R490" s="117">
        <v>243</v>
      </c>
      <c r="S490" s="69">
        <v>12.77</v>
      </c>
      <c r="T490" s="122">
        <v>274</v>
      </c>
      <c r="U490" s="69">
        <v>14.36</v>
      </c>
      <c r="V490" s="117">
        <v>399</v>
      </c>
    </row>
    <row r="491" spans="1:22" ht="12.75">
      <c r="A491" s="69">
        <v>10.54</v>
      </c>
      <c r="B491" s="117">
        <v>73</v>
      </c>
      <c r="C491" s="69"/>
      <c r="D491" s="117">
        <v>54</v>
      </c>
      <c r="E491" s="130">
        <v>34451</v>
      </c>
      <c r="F491" s="117">
        <v>255</v>
      </c>
      <c r="G491" s="69">
        <v>12.74</v>
      </c>
      <c r="H491" s="117">
        <v>186</v>
      </c>
      <c r="I491" s="120">
        <v>12.01</v>
      </c>
      <c r="J491" s="117">
        <v>219</v>
      </c>
      <c r="K491" s="120">
        <v>11.5</v>
      </c>
      <c r="L491" s="124">
        <v>242</v>
      </c>
      <c r="O491" s="69">
        <v>12.81</v>
      </c>
      <c r="P491" s="117">
        <v>261</v>
      </c>
      <c r="Q491" s="69">
        <v>13.41</v>
      </c>
      <c r="R491" s="117">
        <v>242</v>
      </c>
      <c r="S491" s="69">
        <v>12.78</v>
      </c>
      <c r="T491" s="122">
        <v>274</v>
      </c>
      <c r="U491" s="69">
        <v>14.4</v>
      </c>
      <c r="V491" s="117">
        <v>399</v>
      </c>
    </row>
    <row r="492" spans="1:22" ht="12.75">
      <c r="A492" s="69">
        <v>10.55</v>
      </c>
      <c r="B492" s="117">
        <v>72</v>
      </c>
      <c r="C492" s="69"/>
      <c r="D492" s="117">
        <v>55</v>
      </c>
      <c r="E492" s="130">
        <v>34490</v>
      </c>
      <c r="F492" s="117">
        <v>255</v>
      </c>
      <c r="G492" s="69">
        <v>12.75</v>
      </c>
      <c r="H492" s="117">
        <v>185</v>
      </c>
      <c r="I492" s="120">
        <v>12.02</v>
      </c>
      <c r="J492" s="117">
        <v>218</v>
      </c>
      <c r="K492" s="120">
        <v>11.51</v>
      </c>
      <c r="L492" s="124">
        <v>241</v>
      </c>
      <c r="O492" s="69">
        <v>12.82</v>
      </c>
      <c r="P492" s="117">
        <v>261</v>
      </c>
      <c r="Q492" s="69">
        <v>13.42</v>
      </c>
      <c r="R492" s="117">
        <v>242</v>
      </c>
      <c r="S492" s="69">
        <v>12.79</v>
      </c>
      <c r="T492" s="122">
        <v>273</v>
      </c>
      <c r="U492" s="69">
        <v>14.41</v>
      </c>
      <c r="V492" s="117">
        <v>400</v>
      </c>
    </row>
    <row r="493" spans="1:22" ht="12.75">
      <c r="A493" s="69">
        <v>10.56</v>
      </c>
      <c r="B493" s="117">
        <v>72</v>
      </c>
      <c r="C493" s="69"/>
      <c r="D493" s="117">
        <v>56</v>
      </c>
      <c r="E493" s="130">
        <v>34491</v>
      </c>
      <c r="F493" s="117">
        <v>254</v>
      </c>
      <c r="G493" s="69">
        <v>12.79</v>
      </c>
      <c r="H493" s="117">
        <v>185</v>
      </c>
      <c r="I493" s="120">
        <v>12.03</v>
      </c>
      <c r="J493" s="117">
        <v>218</v>
      </c>
      <c r="K493" s="120">
        <v>11.52</v>
      </c>
      <c r="L493" s="124">
        <v>241</v>
      </c>
      <c r="O493" s="69">
        <v>12.83</v>
      </c>
      <c r="P493" s="117">
        <v>261</v>
      </c>
      <c r="Q493" s="69">
        <v>13.43</v>
      </c>
      <c r="R493" s="117">
        <v>241</v>
      </c>
      <c r="S493" s="69">
        <v>12.8</v>
      </c>
      <c r="T493" s="122">
        <v>273</v>
      </c>
      <c r="U493" s="69">
        <v>14.44</v>
      </c>
      <c r="V493" s="117">
        <v>400</v>
      </c>
    </row>
    <row r="494" spans="1:22" ht="12.75">
      <c r="A494" s="69">
        <v>10.57</v>
      </c>
      <c r="B494" s="117">
        <v>71</v>
      </c>
      <c r="C494" s="69"/>
      <c r="D494" s="117">
        <v>57</v>
      </c>
      <c r="E494" s="130">
        <v>34540</v>
      </c>
      <c r="F494" s="117">
        <v>254</v>
      </c>
      <c r="G494" s="69">
        <v>12.8</v>
      </c>
      <c r="H494" s="117">
        <v>184</v>
      </c>
      <c r="I494" s="120">
        <v>12.04</v>
      </c>
      <c r="J494" s="117">
        <v>218</v>
      </c>
      <c r="K494" s="120">
        <v>11.53</v>
      </c>
      <c r="L494" s="124">
        <v>240</v>
      </c>
      <c r="O494" s="69">
        <v>12.84</v>
      </c>
      <c r="P494" s="117">
        <v>261</v>
      </c>
      <c r="Q494" s="69">
        <v>13.44</v>
      </c>
      <c r="R494" s="117">
        <v>241</v>
      </c>
      <c r="S494" s="69">
        <v>12.81</v>
      </c>
      <c r="T494" s="122">
        <v>273</v>
      </c>
      <c r="U494" s="69">
        <v>14.45</v>
      </c>
      <c r="V494" s="117">
        <v>401</v>
      </c>
    </row>
    <row r="495" spans="1:22" ht="12.75">
      <c r="A495" s="69">
        <v>10.58</v>
      </c>
      <c r="B495" s="117">
        <v>71</v>
      </c>
      <c r="C495" s="69"/>
      <c r="D495" s="117">
        <v>58</v>
      </c>
      <c r="E495" s="130">
        <v>34541</v>
      </c>
      <c r="F495" s="117">
        <v>253</v>
      </c>
      <c r="G495" s="69">
        <v>12.81</v>
      </c>
      <c r="H495" s="117">
        <v>183</v>
      </c>
      <c r="I495" s="120">
        <v>12.05</v>
      </c>
      <c r="J495" s="117">
        <v>217</v>
      </c>
      <c r="K495" s="120">
        <v>11.54</v>
      </c>
      <c r="L495" s="124">
        <v>240</v>
      </c>
      <c r="O495" s="69">
        <v>12.85</v>
      </c>
      <c r="P495" s="117">
        <v>260</v>
      </c>
      <c r="Q495" s="69">
        <v>13.45</v>
      </c>
      <c r="R495" s="117">
        <v>240</v>
      </c>
      <c r="S495" s="69">
        <v>12.82</v>
      </c>
      <c r="T495" s="122">
        <v>272</v>
      </c>
      <c r="U495" s="69">
        <v>14.49</v>
      </c>
      <c r="V495" s="117">
        <v>401</v>
      </c>
    </row>
    <row r="496" spans="1:22" ht="12.75">
      <c r="A496" s="69">
        <v>10.59</v>
      </c>
      <c r="B496" s="117">
        <v>70</v>
      </c>
      <c r="C496" s="69"/>
      <c r="D496" s="117">
        <v>59</v>
      </c>
      <c r="E496" s="130">
        <v>34590</v>
      </c>
      <c r="F496" s="117">
        <v>253</v>
      </c>
      <c r="G496" s="69">
        <v>12.82</v>
      </c>
      <c r="H496" s="117">
        <v>183</v>
      </c>
      <c r="I496" s="120">
        <v>12.06</v>
      </c>
      <c r="J496" s="117">
        <v>217</v>
      </c>
      <c r="K496" s="120">
        <v>11.55</v>
      </c>
      <c r="L496" s="124">
        <v>239</v>
      </c>
      <c r="O496" s="69">
        <v>12.86</v>
      </c>
      <c r="P496" s="117">
        <v>260</v>
      </c>
      <c r="Q496" s="69">
        <v>13.46</v>
      </c>
      <c r="R496" s="117">
        <v>240</v>
      </c>
      <c r="S496" s="69">
        <v>12.83</v>
      </c>
      <c r="T496" s="122">
        <v>272</v>
      </c>
      <c r="U496" s="69">
        <v>14.5</v>
      </c>
      <c r="V496" s="117">
        <v>402</v>
      </c>
    </row>
    <row r="497" spans="1:22" ht="12.75">
      <c r="A497" s="69">
        <v>10.6</v>
      </c>
      <c r="B497" s="117">
        <v>70</v>
      </c>
      <c r="C497" s="69"/>
      <c r="D497" s="117">
        <v>60</v>
      </c>
      <c r="E497" s="130">
        <v>34591</v>
      </c>
      <c r="F497" s="117">
        <v>252</v>
      </c>
      <c r="G497" s="69">
        <v>12.83</v>
      </c>
      <c r="H497" s="117">
        <v>182</v>
      </c>
      <c r="I497" s="120">
        <v>12.07</v>
      </c>
      <c r="J497" s="117">
        <v>217</v>
      </c>
      <c r="K497" s="120">
        <v>11.56</v>
      </c>
      <c r="L497" s="124">
        <v>239</v>
      </c>
      <c r="O497" s="69">
        <v>12.87</v>
      </c>
      <c r="P497" s="117">
        <v>260</v>
      </c>
      <c r="Q497" s="69">
        <v>13.47</v>
      </c>
      <c r="R497" s="117">
        <v>240</v>
      </c>
      <c r="S497" s="69">
        <v>12.84</v>
      </c>
      <c r="T497" s="122">
        <v>272</v>
      </c>
      <c r="U497" s="69">
        <v>14.54</v>
      </c>
      <c r="V497" s="117">
        <v>402</v>
      </c>
    </row>
    <row r="498" spans="1:22" ht="12.75">
      <c r="A498" s="69">
        <v>10.61</v>
      </c>
      <c r="B498" s="117">
        <v>69</v>
      </c>
      <c r="C498" s="69"/>
      <c r="D498" s="117">
        <v>61</v>
      </c>
      <c r="E498" s="130">
        <v>34640</v>
      </c>
      <c r="F498" s="117">
        <v>252</v>
      </c>
      <c r="G498" s="69">
        <v>12.87</v>
      </c>
      <c r="H498" s="117">
        <v>182</v>
      </c>
      <c r="I498" s="120">
        <v>12.08</v>
      </c>
      <c r="J498" s="117">
        <v>216</v>
      </c>
      <c r="K498" s="120">
        <v>11.57</v>
      </c>
      <c r="L498" s="124">
        <v>238</v>
      </c>
      <c r="O498" s="69">
        <v>12.88</v>
      </c>
      <c r="P498" s="117">
        <v>260</v>
      </c>
      <c r="Q498" s="69">
        <v>13.48</v>
      </c>
      <c r="R498" s="117">
        <v>239</v>
      </c>
      <c r="S498" s="69">
        <v>12.85</v>
      </c>
      <c r="T498" s="122">
        <v>271</v>
      </c>
      <c r="U498" s="69">
        <v>14.55</v>
      </c>
      <c r="V498" s="117">
        <v>403</v>
      </c>
    </row>
    <row r="499" spans="1:22" ht="12.75">
      <c r="A499" s="69">
        <v>10.62</v>
      </c>
      <c r="B499" s="117">
        <v>69</v>
      </c>
      <c r="C499" s="69"/>
      <c r="D499" s="117">
        <v>62</v>
      </c>
      <c r="E499" s="130">
        <v>34641</v>
      </c>
      <c r="F499" s="117">
        <v>251</v>
      </c>
      <c r="G499" s="69">
        <v>12.85</v>
      </c>
      <c r="H499" s="117">
        <v>181</v>
      </c>
      <c r="I499" s="120">
        <v>12.09</v>
      </c>
      <c r="J499" s="117">
        <v>216</v>
      </c>
      <c r="K499" s="120">
        <v>11.58</v>
      </c>
      <c r="L499" s="124">
        <v>238</v>
      </c>
      <c r="O499" s="69">
        <v>12.89</v>
      </c>
      <c r="P499" s="117">
        <v>260</v>
      </c>
      <c r="Q499" s="69">
        <v>13.49</v>
      </c>
      <c r="R499" s="117">
        <v>239</v>
      </c>
      <c r="S499" s="69">
        <v>12.86</v>
      </c>
      <c r="T499" s="122">
        <v>271</v>
      </c>
      <c r="U499" s="69">
        <v>14.58</v>
      </c>
      <c r="V499" s="117">
        <v>403</v>
      </c>
    </row>
    <row r="500" spans="1:22" ht="12.75">
      <c r="A500" s="69">
        <v>10.63</v>
      </c>
      <c r="B500" s="117">
        <v>68</v>
      </c>
      <c r="C500" s="69"/>
      <c r="D500" s="117">
        <v>63</v>
      </c>
      <c r="E500" s="130">
        <v>34690</v>
      </c>
      <c r="F500" s="117">
        <v>251</v>
      </c>
      <c r="G500" s="69">
        <v>12.89</v>
      </c>
      <c r="H500" s="117">
        <v>181</v>
      </c>
      <c r="I500" s="120">
        <v>12.1</v>
      </c>
      <c r="J500" s="117">
        <v>215</v>
      </c>
      <c r="K500" s="120">
        <v>11.59</v>
      </c>
      <c r="L500" s="124">
        <v>237</v>
      </c>
      <c r="O500" s="69">
        <v>12.9</v>
      </c>
      <c r="P500" s="117">
        <v>259</v>
      </c>
      <c r="Q500" s="69">
        <v>13.5</v>
      </c>
      <c r="R500" s="117">
        <v>239</v>
      </c>
      <c r="S500" s="69">
        <v>12.87</v>
      </c>
      <c r="T500" s="122">
        <v>271</v>
      </c>
      <c r="U500" s="69">
        <v>14.59</v>
      </c>
      <c r="V500" s="117">
        <v>404</v>
      </c>
    </row>
    <row r="501" spans="1:22" ht="12.75">
      <c r="A501" s="69">
        <v>10.64</v>
      </c>
      <c r="B501" s="117">
        <v>68</v>
      </c>
      <c r="C501" s="69"/>
      <c r="D501" s="117">
        <v>64</v>
      </c>
      <c r="E501" s="130">
        <v>34691</v>
      </c>
      <c r="F501" s="117">
        <v>250</v>
      </c>
      <c r="G501" s="69">
        <v>12.9</v>
      </c>
      <c r="H501" s="117">
        <v>180</v>
      </c>
      <c r="I501" s="120">
        <v>12.11</v>
      </c>
      <c r="J501" s="117">
        <v>215</v>
      </c>
      <c r="K501" s="120">
        <v>11.6</v>
      </c>
      <c r="L501" s="124">
        <v>237</v>
      </c>
      <c r="O501" s="69">
        <v>12.91</v>
      </c>
      <c r="P501" s="117">
        <v>259</v>
      </c>
      <c r="Q501" s="69">
        <v>13.51</v>
      </c>
      <c r="R501" s="117">
        <v>238</v>
      </c>
      <c r="S501" s="69">
        <v>12.88</v>
      </c>
      <c r="T501" s="122">
        <v>271</v>
      </c>
      <c r="U501" s="69">
        <v>14.63</v>
      </c>
      <c r="V501" s="117">
        <v>404</v>
      </c>
    </row>
    <row r="502" spans="1:22" ht="12.75">
      <c r="A502" s="69">
        <v>10.65</v>
      </c>
      <c r="B502" s="117">
        <v>67</v>
      </c>
      <c r="C502" s="69"/>
      <c r="D502" s="117">
        <v>65</v>
      </c>
      <c r="E502" s="130">
        <v>34730</v>
      </c>
      <c r="F502" s="117">
        <v>250</v>
      </c>
      <c r="G502" s="69">
        <v>12.94</v>
      </c>
      <c r="H502" s="117">
        <v>180</v>
      </c>
      <c r="I502" s="120">
        <v>12.12</v>
      </c>
      <c r="J502" s="117">
        <v>215</v>
      </c>
      <c r="K502" s="120">
        <v>11.61</v>
      </c>
      <c r="L502" s="124">
        <v>236</v>
      </c>
      <c r="O502" s="69">
        <v>12.92</v>
      </c>
      <c r="P502" s="117">
        <v>259</v>
      </c>
      <c r="Q502" s="69">
        <v>13.52</v>
      </c>
      <c r="R502" s="117">
        <v>238</v>
      </c>
      <c r="S502" s="69">
        <v>12.89</v>
      </c>
      <c r="T502" s="122">
        <v>271</v>
      </c>
      <c r="U502" s="69">
        <v>14.64</v>
      </c>
      <c r="V502" s="117">
        <v>405</v>
      </c>
    </row>
    <row r="503" spans="1:22" ht="12.75">
      <c r="A503" s="69">
        <v>10.66</v>
      </c>
      <c r="B503" s="117">
        <v>67</v>
      </c>
      <c r="C503" s="69"/>
      <c r="D503" s="117">
        <v>66</v>
      </c>
      <c r="E503" s="130">
        <v>34731</v>
      </c>
      <c r="F503" s="117">
        <v>249</v>
      </c>
      <c r="G503" s="69">
        <v>12.95</v>
      </c>
      <c r="H503" s="117">
        <v>179</v>
      </c>
      <c r="I503" s="120">
        <v>12.13</v>
      </c>
      <c r="J503" s="117">
        <v>214</v>
      </c>
      <c r="K503" s="120">
        <v>11.62</v>
      </c>
      <c r="L503" s="124">
        <v>236</v>
      </c>
      <c r="O503" s="69">
        <v>12.93</v>
      </c>
      <c r="P503" s="117">
        <v>259</v>
      </c>
      <c r="Q503" s="69">
        <v>13.53</v>
      </c>
      <c r="R503" s="117">
        <v>237</v>
      </c>
      <c r="S503" s="69">
        <v>12.9</v>
      </c>
      <c r="T503" s="122">
        <v>270</v>
      </c>
      <c r="U503" s="69">
        <v>14.68</v>
      </c>
      <c r="V503" s="117">
        <v>405</v>
      </c>
    </row>
    <row r="504" spans="1:22" ht="12.75">
      <c r="A504" s="69">
        <v>10.67</v>
      </c>
      <c r="B504" s="117">
        <v>66</v>
      </c>
      <c r="C504" s="69"/>
      <c r="D504" s="117">
        <v>67</v>
      </c>
      <c r="E504" s="130">
        <v>34780</v>
      </c>
      <c r="F504" s="117">
        <v>249</v>
      </c>
      <c r="G504" s="69">
        <v>12.98</v>
      </c>
      <c r="H504" s="117">
        <v>179</v>
      </c>
      <c r="I504" s="120">
        <v>12.14</v>
      </c>
      <c r="J504" s="117">
        <v>214</v>
      </c>
      <c r="K504" s="120">
        <v>11.63</v>
      </c>
      <c r="L504" s="124">
        <v>235</v>
      </c>
      <c r="O504" s="69">
        <v>12.94</v>
      </c>
      <c r="P504" s="117">
        <v>259</v>
      </c>
      <c r="Q504" s="69">
        <v>13.54</v>
      </c>
      <c r="R504" s="117">
        <v>237</v>
      </c>
      <c r="S504" s="69">
        <v>12.91</v>
      </c>
      <c r="T504" s="122">
        <v>270</v>
      </c>
      <c r="U504" s="69">
        <v>14.69</v>
      </c>
      <c r="V504" s="117">
        <v>406</v>
      </c>
    </row>
    <row r="505" spans="1:22" ht="12.75">
      <c r="A505" s="69">
        <v>10.68</v>
      </c>
      <c r="B505" s="117">
        <v>66</v>
      </c>
      <c r="C505" s="69"/>
      <c r="D505" s="117">
        <v>68</v>
      </c>
      <c r="E505" s="130">
        <v>34781</v>
      </c>
      <c r="F505" s="117">
        <v>248</v>
      </c>
      <c r="G505" s="69">
        <v>12.99</v>
      </c>
      <c r="H505" s="117">
        <v>178</v>
      </c>
      <c r="I505" s="120">
        <v>12.15</v>
      </c>
      <c r="J505" s="117">
        <v>213</v>
      </c>
      <c r="K505" s="120">
        <v>11.64</v>
      </c>
      <c r="L505" s="124">
        <v>235</v>
      </c>
      <c r="O505" s="69">
        <v>12.95</v>
      </c>
      <c r="P505" s="117">
        <v>258</v>
      </c>
      <c r="Q505" s="69">
        <v>13.55</v>
      </c>
      <c r="R505" s="117">
        <v>236</v>
      </c>
      <c r="S505" s="69">
        <v>12.92</v>
      </c>
      <c r="T505" s="122">
        <v>270</v>
      </c>
      <c r="U505" s="69">
        <v>14.72</v>
      </c>
      <c r="V505" s="117">
        <v>406</v>
      </c>
    </row>
    <row r="506" spans="1:22" ht="12.75">
      <c r="A506" s="69">
        <v>10.69</v>
      </c>
      <c r="B506" s="117">
        <v>65</v>
      </c>
      <c r="C506" s="69"/>
      <c r="D506" s="117">
        <v>69</v>
      </c>
      <c r="E506" s="130">
        <v>34830</v>
      </c>
      <c r="F506" s="117">
        <v>248</v>
      </c>
      <c r="G506" s="69">
        <v>13.02</v>
      </c>
      <c r="H506" s="117">
        <v>178</v>
      </c>
      <c r="I506" s="120">
        <v>12.16</v>
      </c>
      <c r="J506" s="117">
        <v>213</v>
      </c>
      <c r="K506" s="120">
        <v>11.65</v>
      </c>
      <c r="L506" s="124">
        <v>234</v>
      </c>
      <c r="O506" s="69">
        <v>12.96</v>
      </c>
      <c r="P506" s="117">
        <v>258</v>
      </c>
      <c r="Q506" s="69">
        <v>13.56</v>
      </c>
      <c r="R506" s="117">
        <v>236</v>
      </c>
      <c r="S506" s="69">
        <v>12.93</v>
      </c>
      <c r="T506" s="122">
        <v>270</v>
      </c>
      <c r="U506" s="69">
        <v>14.73</v>
      </c>
      <c r="V506" s="117">
        <v>407</v>
      </c>
    </row>
    <row r="507" spans="1:22" ht="12.75">
      <c r="A507" s="69">
        <v>10.7</v>
      </c>
      <c r="B507" s="117">
        <v>65</v>
      </c>
      <c r="C507" s="69"/>
      <c r="D507" s="117">
        <v>70</v>
      </c>
      <c r="E507" s="130">
        <v>34831</v>
      </c>
      <c r="F507" s="117">
        <v>247</v>
      </c>
      <c r="G507" s="69">
        <v>13.03</v>
      </c>
      <c r="H507" s="117">
        <v>177</v>
      </c>
      <c r="I507" s="120">
        <v>12.17</v>
      </c>
      <c r="J507" s="117">
        <v>213</v>
      </c>
      <c r="K507" s="120">
        <v>11.66</v>
      </c>
      <c r="L507" s="124">
        <v>234</v>
      </c>
      <c r="O507" s="69">
        <v>12.97</v>
      </c>
      <c r="P507" s="117">
        <v>258</v>
      </c>
      <c r="Q507" s="69">
        <v>13.57</v>
      </c>
      <c r="R507" s="117">
        <v>236</v>
      </c>
      <c r="S507" s="69">
        <v>12.94</v>
      </c>
      <c r="T507" s="122">
        <v>270</v>
      </c>
      <c r="U507" s="69">
        <v>14.77</v>
      </c>
      <c r="V507" s="117">
        <v>407</v>
      </c>
    </row>
    <row r="508" spans="1:22" ht="12.75">
      <c r="A508" s="69">
        <v>10.71</v>
      </c>
      <c r="B508" s="117">
        <v>64</v>
      </c>
      <c r="C508" s="69"/>
      <c r="D508" s="117">
        <v>71</v>
      </c>
      <c r="E508" s="130">
        <v>34880</v>
      </c>
      <c r="F508" s="117">
        <v>247</v>
      </c>
      <c r="G508" s="69">
        <v>13.06</v>
      </c>
      <c r="H508" s="117">
        <v>177</v>
      </c>
      <c r="I508" s="120">
        <v>12.18</v>
      </c>
      <c r="J508" s="117">
        <v>212</v>
      </c>
      <c r="K508" s="120">
        <v>11.67</v>
      </c>
      <c r="L508" s="124">
        <v>233</v>
      </c>
      <c r="O508" s="69">
        <v>12.98</v>
      </c>
      <c r="P508" s="117">
        <v>258</v>
      </c>
      <c r="Q508" s="69">
        <v>13.58</v>
      </c>
      <c r="R508" s="117">
        <v>235</v>
      </c>
      <c r="S508" s="69">
        <v>12.95</v>
      </c>
      <c r="T508" s="122">
        <v>269</v>
      </c>
      <c r="U508" s="69">
        <v>14.78</v>
      </c>
      <c r="V508" s="117">
        <v>408</v>
      </c>
    </row>
    <row r="509" spans="1:22" ht="12.75">
      <c r="A509" s="69">
        <v>10.72</v>
      </c>
      <c r="B509" s="117">
        <v>64</v>
      </c>
      <c r="C509" s="69"/>
      <c r="D509" s="117">
        <v>72</v>
      </c>
      <c r="E509" s="130">
        <v>34881</v>
      </c>
      <c r="F509" s="117">
        <v>246</v>
      </c>
      <c r="G509" s="69">
        <v>13.07</v>
      </c>
      <c r="H509" s="117">
        <v>176</v>
      </c>
      <c r="I509" s="120">
        <v>12.19</v>
      </c>
      <c r="J509" s="117">
        <v>212</v>
      </c>
      <c r="K509" s="120">
        <v>11.68</v>
      </c>
      <c r="L509" s="124">
        <v>233</v>
      </c>
      <c r="O509" s="69">
        <v>12.99</v>
      </c>
      <c r="P509" s="117">
        <v>258</v>
      </c>
      <c r="Q509" s="69">
        <v>13.59</v>
      </c>
      <c r="R509" s="117">
        <v>235</v>
      </c>
      <c r="S509" s="69">
        <v>12.96</v>
      </c>
      <c r="T509" s="122">
        <v>269</v>
      </c>
      <c r="U509" s="69">
        <v>14.83</v>
      </c>
      <c r="V509" s="117">
        <v>408</v>
      </c>
    </row>
    <row r="510" spans="1:22" ht="12.75">
      <c r="A510" s="69">
        <v>10.73</v>
      </c>
      <c r="B510" s="117">
        <v>63</v>
      </c>
      <c r="C510" s="69"/>
      <c r="D510" s="117">
        <v>73</v>
      </c>
      <c r="E510" s="130">
        <v>34930</v>
      </c>
      <c r="F510" s="117">
        <v>246</v>
      </c>
      <c r="G510" s="69">
        <v>13.1</v>
      </c>
      <c r="H510" s="117">
        <v>176</v>
      </c>
      <c r="I510" s="120">
        <v>12.2</v>
      </c>
      <c r="J510" s="117">
        <v>211</v>
      </c>
      <c r="K510" s="120">
        <v>11.69</v>
      </c>
      <c r="L510" s="124">
        <v>232</v>
      </c>
      <c r="O510" s="69">
        <v>13</v>
      </c>
      <c r="P510" s="117">
        <v>257</v>
      </c>
      <c r="Q510" s="69">
        <v>13.6</v>
      </c>
      <c r="R510" s="117">
        <v>235</v>
      </c>
      <c r="S510" s="69">
        <v>12.97</v>
      </c>
      <c r="T510" s="122">
        <v>269</v>
      </c>
      <c r="U510" s="69">
        <v>14.84</v>
      </c>
      <c r="V510" s="117">
        <v>409</v>
      </c>
    </row>
    <row r="511" spans="1:22" ht="12.75">
      <c r="A511" s="69">
        <v>10.74</v>
      </c>
      <c r="B511" s="117">
        <v>63</v>
      </c>
      <c r="C511" s="69"/>
      <c r="D511" s="117">
        <v>74</v>
      </c>
      <c r="E511" s="130">
        <v>34931</v>
      </c>
      <c r="F511" s="117">
        <v>245</v>
      </c>
      <c r="G511" s="69">
        <v>13.11</v>
      </c>
      <c r="H511" s="117">
        <v>175</v>
      </c>
      <c r="I511" s="120">
        <v>12.21</v>
      </c>
      <c r="J511" s="117">
        <v>211</v>
      </c>
      <c r="K511" s="120">
        <v>11.7</v>
      </c>
      <c r="L511" s="124">
        <v>232</v>
      </c>
      <c r="O511" s="69">
        <v>13.01</v>
      </c>
      <c r="P511" s="117">
        <v>257</v>
      </c>
      <c r="Q511" s="69">
        <v>13.61</v>
      </c>
      <c r="R511" s="117">
        <v>234</v>
      </c>
      <c r="S511" s="69">
        <v>12.98</v>
      </c>
      <c r="T511" s="122">
        <v>269</v>
      </c>
      <c r="U511" s="69">
        <v>14.87</v>
      </c>
      <c r="V511" s="117">
        <v>409</v>
      </c>
    </row>
    <row r="512" spans="1:22" ht="12.75">
      <c r="A512" s="69">
        <v>10.75</v>
      </c>
      <c r="B512" s="117">
        <v>62</v>
      </c>
      <c r="C512" s="69"/>
      <c r="D512" s="117">
        <v>75</v>
      </c>
      <c r="E512" s="130">
        <v>34970</v>
      </c>
      <c r="F512" s="117">
        <v>245</v>
      </c>
      <c r="G512" s="69">
        <v>13.14</v>
      </c>
      <c r="H512" s="117">
        <v>175</v>
      </c>
      <c r="I512" s="120">
        <v>12.22</v>
      </c>
      <c r="J512" s="117">
        <v>210</v>
      </c>
      <c r="K512" s="120">
        <v>11.71</v>
      </c>
      <c r="L512" s="124">
        <v>231</v>
      </c>
      <c r="O512" s="69">
        <v>13.02</v>
      </c>
      <c r="P512" s="117">
        <v>257</v>
      </c>
      <c r="Q512" s="69">
        <v>13.62</v>
      </c>
      <c r="R512" s="117">
        <v>234</v>
      </c>
      <c r="S512" s="69">
        <v>12.99</v>
      </c>
      <c r="T512" s="122">
        <v>269</v>
      </c>
      <c r="U512" s="69">
        <v>14.88</v>
      </c>
      <c r="V512" s="117">
        <v>410</v>
      </c>
    </row>
    <row r="513" spans="1:22" ht="12.75">
      <c r="A513" s="69">
        <v>10.76</v>
      </c>
      <c r="B513" s="117">
        <v>62</v>
      </c>
      <c r="C513" s="69"/>
      <c r="D513" s="117">
        <v>76</v>
      </c>
      <c r="E513" s="130">
        <v>34971</v>
      </c>
      <c r="F513" s="117">
        <v>244</v>
      </c>
      <c r="G513" s="69">
        <v>13.15</v>
      </c>
      <c r="H513" s="117">
        <v>174</v>
      </c>
      <c r="I513" s="120">
        <v>12.23</v>
      </c>
      <c r="J513" s="117">
        <v>210</v>
      </c>
      <c r="K513" s="120">
        <v>11.72</v>
      </c>
      <c r="L513" s="124">
        <v>231</v>
      </c>
      <c r="O513" s="69">
        <v>13.03</v>
      </c>
      <c r="P513" s="117">
        <v>257</v>
      </c>
      <c r="Q513" s="69">
        <v>13.63</v>
      </c>
      <c r="R513" s="117">
        <v>233</v>
      </c>
      <c r="S513" s="69">
        <v>13</v>
      </c>
      <c r="T513" s="122">
        <v>268</v>
      </c>
      <c r="U513" s="69">
        <v>14.92</v>
      </c>
      <c r="V513" s="117">
        <v>410</v>
      </c>
    </row>
    <row r="514" spans="1:22" ht="12.75">
      <c r="A514" s="69">
        <v>10.77</v>
      </c>
      <c r="B514" s="117">
        <v>61</v>
      </c>
      <c r="C514" s="69"/>
      <c r="D514" s="117">
        <v>77</v>
      </c>
      <c r="E514" s="130">
        <v>35020</v>
      </c>
      <c r="F514" s="117">
        <v>244</v>
      </c>
      <c r="G514" s="69">
        <v>13.16</v>
      </c>
      <c r="H514" s="117">
        <v>174</v>
      </c>
      <c r="I514" s="120">
        <v>12.24</v>
      </c>
      <c r="J514" s="117">
        <v>210</v>
      </c>
      <c r="K514" s="120">
        <v>11.73</v>
      </c>
      <c r="L514" s="124">
        <v>230</v>
      </c>
      <c r="O514" s="69">
        <v>13.04</v>
      </c>
      <c r="P514" s="117">
        <v>257</v>
      </c>
      <c r="Q514" s="69">
        <v>13.64</v>
      </c>
      <c r="R514" s="117">
        <v>233</v>
      </c>
      <c r="S514" s="69">
        <v>13.01</v>
      </c>
      <c r="T514" s="122">
        <v>268</v>
      </c>
      <c r="U514" s="69">
        <v>14.93</v>
      </c>
      <c r="V514" s="117">
        <v>411</v>
      </c>
    </row>
    <row r="515" spans="1:22" ht="12.75">
      <c r="A515" s="69">
        <v>10.78</v>
      </c>
      <c r="B515" s="117">
        <v>61</v>
      </c>
      <c r="C515" s="69"/>
      <c r="D515" s="117">
        <v>78</v>
      </c>
      <c r="E515" s="130">
        <v>35021</v>
      </c>
      <c r="F515" s="117">
        <v>243</v>
      </c>
      <c r="G515" s="69">
        <v>13.17</v>
      </c>
      <c r="H515" s="117">
        <v>173</v>
      </c>
      <c r="I515" s="120">
        <v>12.25</v>
      </c>
      <c r="J515" s="117">
        <v>209</v>
      </c>
      <c r="K515" s="120">
        <v>11.74</v>
      </c>
      <c r="L515" s="124">
        <v>230</v>
      </c>
      <c r="O515" s="69">
        <v>13.05</v>
      </c>
      <c r="P515" s="117">
        <v>256</v>
      </c>
      <c r="Q515" s="69">
        <v>13.65</v>
      </c>
      <c r="R515" s="117">
        <v>232</v>
      </c>
      <c r="S515" s="69">
        <v>13.02</v>
      </c>
      <c r="T515" s="122">
        <v>268</v>
      </c>
      <c r="U515" s="69">
        <v>14.97</v>
      </c>
      <c r="V515" s="117">
        <v>411</v>
      </c>
    </row>
    <row r="516" spans="1:22" ht="12.75">
      <c r="A516" s="69">
        <v>10.79</v>
      </c>
      <c r="B516" s="117">
        <v>60</v>
      </c>
      <c r="C516" s="69"/>
      <c r="D516" s="117">
        <v>79</v>
      </c>
      <c r="E516" s="130">
        <v>35070</v>
      </c>
      <c r="F516" s="117">
        <v>243</v>
      </c>
      <c r="G516" s="69">
        <v>13.18</v>
      </c>
      <c r="H516" s="117">
        <v>173</v>
      </c>
      <c r="I516" s="120">
        <v>12.26</v>
      </c>
      <c r="J516" s="117">
        <v>209</v>
      </c>
      <c r="K516" s="120">
        <v>11.75</v>
      </c>
      <c r="L516" s="124">
        <v>229</v>
      </c>
      <c r="O516" s="69">
        <v>13.06</v>
      </c>
      <c r="P516" s="117">
        <v>256</v>
      </c>
      <c r="Q516" s="69">
        <v>13.66</v>
      </c>
      <c r="R516" s="117">
        <v>232</v>
      </c>
      <c r="S516" s="69">
        <v>13.03</v>
      </c>
      <c r="T516" s="122">
        <v>268</v>
      </c>
      <c r="U516" s="69">
        <v>14.98</v>
      </c>
      <c r="V516" s="117">
        <v>412</v>
      </c>
    </row>
    <row r="517" spans="1:22" ht="12.75">
      <c r="A517" s="69">
        <v>10.8</v>
      </c>
      <c r="B517" s="117">
        <v>60</v>
      </c>
      <c r="C517" s="69"/>
      <c r="D517" s="117">
        <v>80</v>
      </c>
      <c r="E517" s="130">
        <v>35071</v>
      </c>
      <c r="F517" s="117">
        <v>242</v>
      </c>
      <c r="G517" s="69">
        <v>13.19</v>
      </c>
      <c r="H517" s="117">
        <v>172</v>
      </c>
      <c r="I517" s="120">
        <v>12.27</v>
      </c>
      <c r="J517" s="117">
        <v>209</v>
      </c>
      <c r="K517" s="120">
        <v>11.76</v>
      </c>
      <c r="L517" s="124">
        <v>229</v>
      </c>
      <c r="O517" s="69">
        <v>13.07</v>
      </c>
      <c r="P517" s="117">
        <v>256</v>
      </c>
      <c r="Q517" s="69">
        <v>13.67</v>
      </c>
      <c r="R517" s="117">
        <v>232</v>
      </c>
      <c r="S517" s="69">
        <v>13.04</v>
      </c>
      <c r="T517" s="122">
        <v>268</v>
      </c>
      <c r="U517" s="69">
        <v>15.01</v>
      </c>
      <c r="V517" s="117">
        <v>412</v>
      </c>
    </row>
    <row r="518" spans="1:22" ht="12.75">
      <c r="A518" s="69">
        <v>10.81</v>
      </c>
      <c r="B518" s="117">
        <v>59</v>
      </c>
      <c r="C518" s="69"/>
      <c r="D518" s="117">
        <v>81</v>
      </c>
      <c r="E518" s="130">
        <v>35120</v>
      </c>
      <c r="F518" s="117">
        <v>242</v>
      </c>
      <c r="G518" s="69">
        <v>13.2</v>
      </c>
      <c r="H518" s="117">
        <v>172</v>
      </c>
      <c r="I518" s="120">
        <v>12.28</v>
      </c>
      <c r="J518" s="117">
        <v>208</v>
      </c>
      <c r="K518" s="120">
        <v>11.77</v>
      </c>
      <c r="L518" s="124">
        <v>228</v>
      </c>
      <c r="O518" s="69">
        <v>13.08</v>
      </c>
      <c r="P518" s="117">
        <v>256</v>
      </c>
      <c r="Q518" s="69">
        <v>13.68</v>
      </c>
      <c r="R518" s="117">
        <v>232</v>
      </c>
      <c r="S518" s="69">
        <v>13.05</v>
      </c>
      <c r="T518" s="122">
        <v>267</v>
      </c>
      <c r="U518" s="69">
        <v>15.02</v>
      </c>
      <c r="V518" s="117">
        <v>413</v>
      </c>
    </row>
    <row r="519" spans="1:22" ht="12.75">
      <c r="A519" s="69">
        <v>10.82</v>
      </c>
      <c r="B519" s="117">
        <v>58</v>
      </c>
      <c r="C519" s="69"/>
      <c r="D519" s="117">
        <v>82</v>
      </c>
      <c r="E519" s="130">
        <v>35121</v>
      </c>
      <c r="F519" s="117">
        <v>241</v>
      </c>
      <c r="G519" s="69">
        <v>13.21</v>
      </c>
      <c r="H519" s="117">
        <v>171</v>
      </c>
      <c r="I519" s="120">
        <v>12.29</v>
      </c>
      <c r="J519" s="117">
        <v>208</v>
      </c>
      <c r="K519" s="120">
        <v>11.78</v>
      </c>
      <c r="L519" s="124">
        <v>228</v>
      </c>
      <c r="O519" s="69">
        <v>13.09</v>
      </c>
      <c r="P519" s="117">
        <v>256</v>
      </c>
      <c r="Q519" s="69">
        <v>13.69</v>
      </c>
      <c r="R519" s="117">
        <v>231</v>
      </c>
      <c r="S519" s="69">
        <v>13.06</v>
      </c>
      <c r="T519" s="122">
        <v>267</v>
      </c>
      <c r="U519" s="69">
        <v>15.06</v>
      </c>
      <c r="V519" s="117">
        <v>413</v>
      </c>
    </row>
    <row r="520" spans="1:22" ht="12.75">
      <c r="A520" s="69">
        <v>10.83</v>
      </c>
      <c r="B520" s="117">
        <v>57</v>
      </c>
      <c r="C520" s="69"/>
      <c r="D520" s="117">
        <v>83</v>
      </c>
      <c r="E520" s="130">
        <v>35170</v>
      </c>
      <c r="F520" s="117">
        <v>241</v>
      </c>
      <c r="G520" s="69">
        <v>13.22</v>
      </c>
      <c r="H520" s="117">
        <v>171</v>
      </c>
      <c r="I520" s="120">
        <v>12.3</v>
      </c>
      <c r="J520" s="117">
        <v>207</v>
      </c>
      <c r="K520" s="120">
        <v>11.79</v>
      </c>
      <c r="L520" s="124">
        <v>227</v>
      </c>
      <c r="O520" s="69">
        <v>13.1</v>
      </c>
      <c r="P520" s="117">
        <v>255</v>
      </c>
      <c r="Q520" s="69">
        <v>13.7</v>
      </c>
      <c r="R520" s="117">
        <v>231</v>
      </c>
      <c r="S520" s="69">
        <v>13.07</v>
      </c>
      <c r="T520" s="122">
        <v>267</v>
      </c>
      <c r="U520" s="69">
        <v>15.07</v>
      </c>
      <c r="V520" s="117">
        <v>414</v>
      </c>
    </row>
    <row r="521" spans="1:22" ht="12.75">
      <c r="A521" s="69">
        <v>10.84</v>
      </c>
      <c r="B521" s="117">
        <v>56</v>
      </c>
      <c r="C521" s="69"/>
      <c r="D521" s="117">
        <v>84</v>
      </c>
      <c r="E521" s="130">
        <v>35171</v>
      </c>
      <c r="F521" s="117">
        <v>240</v>
      </c>
      <c r="G521" s="69">
        <v>13.23</v>
      </c>
      <c r="H521" s="117">
        <v>170</v>
      </c>
      <c r="I521" s="120">
        <v>12.31</v>
      </c>
      <c r="J521" s="117">
        <v>207</v>
      </c>
      <c r="K521" s="120">
        <v>11.8</v>
      </c>
      <c r="L521" s="124">
        <v>227</v>
      </c>
      <c r="O521" s="69">
        <v>13.11</v>
      </c>
      <c r="P521" s="117">
        <v>255</v>
      </c>
      <c r="Q521" s="69">
        <v>13.71</v>
      </c>
      <c r="R521" s="117">
        <v>231</v>
      </c>
      <c r="S521" s="69">
        <v>13.08</v>
      </c>
      <c r="T521" s="122">
        <v>267</v>
      </c>
      <c r="U521" s="69">
        <v>15.24</v>
      </c>
      <c r="V521" s="117">
        <v>414</v>
      </c>
    </row>
    <row r="522" spans="1:22" ht="12.75">
      <c r="A522" s="69">
        <v>10.85</v>
      </c>
      <c r="B522" s="117">
        <v>55</v>
      </c>
      <c r="C522" s="69"/>
      <c r="D522" s="117">
        <v>85</v>
      </c>
      <c r="E522" s="130">
        <v>35210</v>
      </c>
      <c r="F522" s="117">
        <v>240</v>
      </c>
      <c r="G522" s="69">
        <v>13.24</v>
      </c>
      <c r="H522" s="117">
        <v>170</v>
      </c>
      <c r="I522" s="120">
        <v>12.32</v>
      </c>
      <c r="J522" s="117">
        <v>206</v>
      </c>
      <c r="K522" s="120">
        <v>11.81</v>
      </c>
      <c r="L522" s="124">
        <v>226</v>
      </c>
      <c r="O522" s="69">
        <v>13.12</v>
      </c>
      <c r="P522" s="117">
        <v>255</v>
      </c>
      <c r="Q522" s="69">
        <v>13.72</v>
      </c>
      <c r="R522" s="117">
        <v>230</v>
      </c>
      <c r="S522" s="69">
        <v>13.09</v>
      </c>
      <c r="T522" s="122">
        <v>267</v>
      </c>
      <c r="U522" s="69">
        <v>15.25</v>
      </c>
      <c r="V522" s="117">
        <v>415</v>
      </c>
    </row>
    <row r="523" spans="1:22" ht="12.75">
      <c r="A523" s="69">
        <v>10.86</v>
      </c>
      <c r="B523" s="117">
        <v>54</v>
      </c>
      <c r="C523" s="69"/>
      <c r="D523" s="117">
        <v>86</v>
      </c>
      <c r="E523" s="130">
        <v>35211</v>
      </c>
      <c r="F523" s="117">
        <v>239</v>
      </c>
      <c r="G523" s="69">
        <v>13.25</v>
      </c>
      <c r="H523" s="117">
        <v>169</v>
      </c>
      <c r="I523" s="120">
        <v>12.33</v>
      </c>
      <c r="J523" s="117">
        <v>206</v>
      </c>
      <c r="K523" s="120">
        <v>11.82</v>
      </c>
      <c r="L523" s="124">
        <v>226</v>
      </c>
      <c r="O523" s="69">
        <v>13.13</v>
      </c>
      <c r="P523" s="117">
        <v>255</v>
      </c>
      <c r="Q523" s="69">
        <v>13.73</v>
      </c>
      <c r="R523" s="117">
        <v>230</v>
      </c>
      <c r="S523" s="69">
        <v>13.1</v>
      </c>
      <c r="T523" s="122">
        <v>266</v>
      </c>
      <c r="U523" s="69">
        <v>15.29</v>
      </c>
      <c r="V523" s="117">
        <v>415</v>
      </c>
    </row>
    <row r="524" spans="1:22" ht="12.75">
      <c r="A524" s="69">
        <v>10.87</v>
      </c>
      <c r="B524" s="117">
        <v>53</v>
      </c>
      <c r="C524" s="69"/>
      <c r="D524" s="117">
        <v>87</v>
      </c>
      <c r="E524" s="130">
        <v>35260</v>
      </c>
      <c r="F524" s="117">
        <v>239</v>
      </c>
      <c r="G524" s="69">
        <v>13.28</v>
      </c>
      <c r="H524" s="117">
        <v>169</v>
      </c>
      <c r="I524" s="120">
        <v>12.34</v>
      </c>
      <c r="J524" s="117">
        <v>206</v>
      </c>
      <c r="K524" s="120">
        <v>11.83</v>
      </c>
      <c r="L524" s="124">
        <v>225</v>
      </c>
      <c r="O524" s="69">
        <v>13.14</v>
      </c>
      <c r="P524" s="117">
        <v>255</v>
      </c>
      <c r="Q524" s="69">
        <v>13.74</v>
      </c>
      <c r="R524" s="117">
        <v>230</v>
      </c>
      <c r="S524" s="69">
        <v>13.11</v>
      </c>
      <c r="T524" s="122">
        <v>266</v>
      </c>
      <c r="U524" s="69">
        <v>15.3</v>
      </c>
      <c r="V524" s="117">
        <v>416</v>
      </c>
    </row>
    <row r="525" spans="1:22" ht="12.75">
      <c r="A525" s="69">
        <v>10.88</v>
      </c>
      <c r="B525" s="117">
        <v>52</v>
      </c>
      <c r="C525" s="69"/>
      <c r="D525" s="117">
        <v>88</v>
      </c>
      <c r="E525" s="130">
        <v>35261</v>
      </c>
      <c r="F525" s="117">
        <v>238</v>
      </c>
      <c r="G525" s="69">
        <v>13.29</v>
      </c>
      <c r="H525" s="117">
        <v>168</v>
      </c>
      <c r="I525" s="120">
        <v>12.35</v>
      </c>
      <c r="J525" s="117">
        <v>205</v>
      </c>
      <c r="K525" s="120">
        <v>11.84</v>
      </c>
      <c r="L525" s="124">
        <v>225</v>
      </c>
      <c r="O525" s="69">
        <v>13.15</v>
      </c>
      <c r="P525" s="117">
        <v>254</v>
      </c>
      <c r="Q525" s="69">
        <v>13.75</v>
      </c>
      <c r="R525" s="117">
        <v>229</v>
      </c>
      <c r="S525" s="69">
        <v>13.12</v>
      </c>
      <c r="T525" s="122">
        <v>266</v>
      </c>
      <c r="U525" s="69">
        <v>15.34</v>
      </c>
      <c r="V525" s="117">
        <v>416</v>
      </c>
    </row>
    <row r="526" spans="1:22" ht="12.75">
      <c r="A526" s="69">
        <v>10.89</v>
      </c>
      <c r="B526" s="117">
        <v>51</v>
      </c>
      <c r="C526" s="69"/>
      <c r="D526" s="117">
        <v>89</v>
      </c>
      <c r="E526" s="130">
        <v>35300</v>
      </c>
      <c r="F526" s="117">
        <v>238</v>
      </c>
      <c r="G526" s="69">
        <v>13.32</v>
      </c>
      <c r="H526" s="117">
        <v>168</v>
      </c>
      <c r="I526" s="120">
        <v>12.36</v>
      </c>
      <c r="J526" s="117">
        <v>205</v>
      </c>
      <c r="K526" s="120">
        <v>11.85</v>
      </c>
      <c r="L526" s="124">
        <v>224</v>
      </c>
      <c r="O526" s="69">
        <v>13.16</v>
      </c>
      <c r="P526" s="117">
        <v>254</v>
      </c>
      <c r="Q526" s="69">
        <v>13.76</v>
      </c>
      <c r="R526" s="117">
        <v>229</v>
      </c>
      <c r="S526" s="69">
        <v>13.13</v>
      </c>
      <c r="T526" s="122">
        <v>266</v>
      </c>
      <c r="U526" s="69">
        <v>15.35</v>
      </c>
      <c r="V526" s="117">
        <v>417</v>
      </c>
    </row>
    <row r="527" spans="1:22" ht="12.75">
      <c r="A527" s="69">
        <v>10.9</v>
      </c>
      <c r="B527" s="117">
        <v>50</v>
      </c>
      <c r="C527" s="69"/>
      <c r="D527" s="117">
        <v>90</v>
      </c>
      <c r="E527" s="130">
        <v>35301</v>
      </c>
      <c r="F527" s="117">
        <v>237</v>
      </c>
      <c r="G527" s="69">
        <v>13.33</v>
      </c>
      <c r="H527" s="117">
        <v>167</v>
      </c>
      <c r="I527" s="120">
        <v>12.37</v>
      </c>
      <c r="J527" s="117">
        <v>205</v>
      </c>
      <c r="K527" s="120">
        <v>11.86</v>
      </c>
      <c r="L527" s="124">
        <v>224</v>
      </c>
      <c r="O527" s="69">
        <v>13.17</v>
      </c>
      <c r="P527" s="117">
        <v>254</v>
      </c>
      <c r="Q527" s="69">
        <v>13.77</v>
      </c>
      <c r="R527" s="117">
        <v>229</v>
      </c>
      <c r="S527" s="69">
        <v>13.14</v>
      </c>
      <c r="T527" s="122">
        <v>266</v>
      </c>
      <c r="U527" s="69">
        <v>15.39</v>
      </c>
      <c r="V527" s="117">
        <v>417</v>
      </c>
    </row>
    <row r="528" spans="1:22" ht="12.75">
      <c r="A528" s="69">
        <v>10.91</v>
      </c>
      <c r="B528" s="117">
        <v>49</v>
      </c>
      <c r="C528" s="69"/>
      <c r="D528" s="117">
        <v>91</v>
      </c>
      <c r="E528" s="130">
        <v>35350</v>
      </c>
      <c r="F528" s="117">
        <v>237</v>
      </c>
      <c r="G528" s="69">
        <v>13.36</v>
      </c>
      <c r="H528" s="117">
        <v>167</v>
      </c>
      <c r="I528" s="120">
        <v>12.38</v>
      </c>
      <c r="J528" s="117">
        <v>204</v>
      </c>
      <c r="K528" s="120">
        <v>11.87</v>
      </c>
      <c r="L528" s="124">
        <v>223</v>
      </c>
      <c r="O528" s="69">
        <v>13.18</v>
      </c>
      <c r="P528" s="117">
        <v>253</v>
      </c>
      <c r="Q528" s="69">
        <v>13.78</v>
      </c>
      <c r="R528" s="117">
        <v>229</v>
      </c>
      <c r="S528" s="69">
        <v>13.15</v>
      </c>
      <c r="T528" s="122">
        <v>265</v>
      </c>
      <c r="U528" s="69">
        <v>15.4</v>
      </c>
      <c r="V528" s="117">
        <v>418</v>
      </c>
    </row>
    <row r="529" spans="1:22" ht="12.75">
      <c r="A529" s="69">
        <v>10.92</v>
      </c>
      <c r="B529" s="117">
        <v>49</v>
      </c>
      <c r="C529" s="69"/>
      <c r="D529" s="117">
        <v>92</v>
      </c>
      <c r="E529" s="130">
        <v>35351</v>
      </c>
      <c r="F529" s="117">
        <v>236</v>
      </c>
      <c r="G529" s="69">
        <v>13.37</v>
      </c>
      <c r="H529" s="117">
        <v>166</v>
      </c>
      <c r="I529" s="120">
        <v>12.39</v>
      </c>
      <c r="J529" s="117">
        <v>204</v>
      </c>
      <c r="K529" s="120">
        <v>11.88</v>
      </c>
      <c r="L529" s="124">
        <v>223</v>
      </c>
      <c r="O529" s="69">
        <v>13.19</v>
      </c>
      <c r="P529" s="117">
        <v>253</v>
      </c>
      <c r="Q529" s="69">
        <v>13.79</v>
      </c>
      <c r="R529" s="117">
        <v>228</v>
      </c>
      <c r="S529" s="69">
        <v>13.16</v>
      </c>
      <c r="T529" s="122">
        <v>265</v>
      </c>
      <c r="U529" s="69">
        <v>15.43</v>
      </c>
      <c r="V529" s="117">
        <v>418</v>
      </c>
    </row>
    <row r="530" spans="1:22" ht="12.75">
      <c r="A530" s="69">
        <v>10.93</v>
      </c>
      <c r="B530" s="117">
        <v>48</v>
      </c>
      <c r="C530" s="69"/>
      <c r="D530" s="117">
        <v>93</v>
      </c>
      <c r="E530" s="130">
        <v>35400</v>
      </c>
      <c r="F530" s="117">
        <v>236</v>
      </c>
      <c r="G530" s="69">
        <v>13.4</v>
      </c>
      <c r="H530" s="117">
        <v>166</v>
      </c>
      <c r="I530" s="120">
        <v>12.4</v>
      </c>
      <c r="J530" s="117">
        <v>203</v>
      </c>
      <c r="K530" s="120">
        <v>11.89</v>
      </c>
      <c r="L530" s="124">
        <v>222</v>
      </c>
      <c r="O530" s="69">
        <v>13.2</v>
      </c>
      <c r="P530" s="117">
        <v>253</v>
      </c>
      <c r="Q530" s="69">
        <v>13.8</v>
      </c>
      <c r="R530" s="117">
        <v>228</v>
      </c>
      <c r="S530" s="69">
        <v>13.17</v>
      </c>
      <c r="T530" s="122">
        <v>265</v>
      </c>
      <c r="U530" s="69">
        <v>15.44</v>
      </c>
      <c r="V530" s="117">
        <v>419</v>
      </c>
    </row>
    <row r="531" spans="1:22" ht="12.75">
      <c r="A531" s="69">
        <v>10.94</v>
      </c>
      <c r="B531" s="117">
        <v>48</v>
      </c>
      <c r="C531" s="69"/>
      <c r="D531" s="117">
        <v>94</v>
      </c>
      <c r="E531" s="130">
        <v>35401</v>
      </c>
      <c r="F531" s="117">
        <v>235</v>
      </c>
      <c r="G531" s="69">
        <v>13.41</v>
      </c>
      <c r="H531" s="117">
        <v>165</v>
      </c>
      <c r="I531" s="120">
        <v>12.41</v>
      </c>
      <c r="J531" s="117">
        <v>203</v>
      </c>
      <c r="K531" s="120">
        <v>11.9</v>
      </c>
      <c r="L531" s="124">
        <v>222</v>
      </c>
      <c r="O531" s="69">
        <v>13.21</v>
      </c>
      <c r="P531" s="117">
        <v>253</v>
      </c>
      <c r="Q531" s="69">
        <v>13.81</v>
      </c>
      <c r="R531" s="117">
        <v>228</v>
      </c>
      <c r="S531" s="69">
        <v>13.18</v>
      </c>
      <c r="T531" s="122">
        <v>265</v>
      </c>
      <c r="U531" s="69">
        <v>15.49</v>
      </c>
      <c r="V531" s="117">
        <v>419</v>
      </c>
    </row>
    <row r="532" spans="1:22" ht="12.75">
      <c r="A532" s="69">
        <v>10.95</v>
      </c>
      <c r="B532" s="117">
        <v>47</v>
      </c>
      <c r="C532" s="69"/>
      <c r="D532" s="117">
        <v>95</v>
      </c>
      <c r="E532" s="130">
        <v>35460</v>
      </c>
      <c r="F532" s="117">
        <v>235</v>
      </c>
      <c r="G532" s="69">
        <v>13.44</v>
      </c>
      <c r="H532" s="117">
        <v>165</v>
      </c>
      <c r="I532" s="120">
        <v>12.42</v>
      </c>
      <c r="J532" s="117">
        <v>202</v>
      </c>
      <c r="K532" s="120">
        <v>11.91</v>
      </c>
      <c r="L532" s="124">
        <v>221</v>
      </c>
      <c r="O532" s="69">
        <v>13.22</v>
      </c>
      <c r="P532" s="117">
        <v>252</v>
      </c>
      <c r="Q532" s="69">
        <v>13.82</v>
      </c>
      <c r="R532" s="117">
        <v>228</v>
      </c>
      <c r="S532" s="69">
        <v>13.19</v>
      </c>
      <c r="T532" s="122">
        <v>264</v>
      </c>
      <c r="U532" s="69">
        <v>15.5</v>
      </c>
      <c r="V532" s="117">
        <v>420</v>
      </c>
    </row>
    <row r="533" spans="1:22" ht="12.75">
      <c r="A533" s="69">
        <v>10.96</v>
      </c>
      <c r="B533" s="117">
        <v>47</v>
      </c>
      <c r="C533" s="69"/>
      <c r="D533" s="117">
        <v>96</v>
      </c>
      <c r="E533" s="130">
        <v>35461</v>
      </c>
      <c r="F533" s="117">
        <v>234</v>
      </c>
      <c r="G533" s="69">
        <v>13.45</v>
      </c>
      <c r="H533" s="117">
        <v>164</v>
      </c>
      <c r="I533" s="120">
        <v>12.43</v>
      </c>
      <c r="J533" s="117">
        <v>202</v>
      </c>
      <c r="K533" s="120">
        <v>11.92</v>
      </c>
      <c r="L533" s="124">
        <v>221</v>
      </c>
      <c r="O533" s="69">
        <v>13.23</v>
      </c>
      <c r="P533" s="117">
        <v>252</v>
      </c>
      <c r="Q533" s="69">
        <v>13.83</v>
      </c>
      <c r="R533" s="117">
        <v>227</v>
      </c>
      <c r="S533" s="69">
        <v>13.2</v>
      </c>
      <c r="T533" s="122">
        <v>264</v>
      </c>
      <c r="U533" s="69">
        <v>15.54</v>
      </c>
      <c r="V533" s="117">
        <v>420</v>
      </c>
    </row>
    <row r="534" spans="1:22" ht="12.75">
      <c r="A534" s="69">
        <v>10.97</v>
      </c>
      <c r="B534" s="117">
        <v>46</v>
      </c>
      <c r="C534" s="69"/>
      <c r="D534" s="117">
        <v>97</v>
      </c>
      <c r="E534" s="130">
        <v>35510</v>
      </c>
      <c r="F534" s="117">
        <v>234</v>
      </c>
      <c r="G534" s="69">
        <v>13.46</v>
      </c>
      <c r="H534" s="117">
        <v>164</v>
      </c>
      <c r="I534" s="120">
        <v>12.44</v>
      </c>
      <c r="J534" s="117">
        <v>202</v>
      </c>
      <c r="K534" s="120">
        <v>11.93</v>
      </c>
      <c r="L534" s="124">
        <v>220</v>
      </c>
      <c r="O534" s="69">
        <v>13.24</v>
      </c>
      <c r="P534" s="117">
        <v>252</v>
      </c>
      <c r="Q534" s="69">
        <v>13.84</v>
      </c>
      <c r="R534" s="117">
        <v>227</v>
      </c>
      <c r="S534" s="69">
        <v>13.21</v>
      </c>
      <c r="T534" s="122">
        <v>264</v>
      </c>
      <c r="U534" s="69">
        <v>15.55</v>
      </c>
      <c r="V534" s="117">
        <v>421</v>
      </c>
    </row>
    <row r="535" spans="1:22" ht="12.75">
      <c r="A535" s="69">
        <v>10.98</v>
      </c>
      <c r="B535" s="117">
        <v>46</v>
      </c>
      <c r="C535" s="69"/>
      <c r="D535" s="117">
        <v>98</v>
      </c>
      <c r="E535" s="130">
        <v>35511</v>
      </c>
      <c r="F535" s="117">
        <v>233</v>
      </c>
      <c r="G535" s="69">
        <v>13.47</v>
      </c>
      <c r="H535" s="117">
        <v>163</v>
      </c>
      <c r="I535" s="120">
        <v>12.45</v>
      </c>
      <c r="J535" s="117">
        <v>201</v>
      </c>
      <c r="K535" s="120">
        <v>11.94</v>
      </c>
      <c r="L535" s="124">
        <v>220</v>
      </c>
      <c r="O535" s="69">
        <v>13.25</v>
      </c>
      <c r="P535" s="117">
        <v>251</v>
      </c>
      <c r="Q535" s="69">
        <v>13.85</v>
      </c>
      <c r="R535" s="117">
        <v>226</v>
      </c>
      <c r="S535" s="69">
        <v>13.22</v>
      </c>
      <c r="T535" s="122">
        <v>264</v>
      </c>
      <c r="U535" s="69">
        <v>15.59</v>
      </c>
      <c r="V535" s="117">
        <v>421</v>
      </c>
    </row>
    <row r="536" spans="1:22" ht="12.75">
      <c r="A536" s="69">
        <v>10.99</v>
      </c>
      <c r="B536" s="117">
        <v>45</v>
      </c>
      <c r="C536" s="69"/>
      <c r="D536" s="117">
        <v>99</v>
      </c>
      <c r="E536" s="130">
        <v>35560</v>
      </c>
      <c r="F536" s="117">
        <v>233</v>
      </c>
      <c r="G536" s="69">
        <v>13.48</v>
      </c>
      <c r="H536" s="117">
        <v>163</v>
      </c>
      <c r="I536" s="120">
        <v>12.46</v>
      </c>
      <c r="J536" s="117">
        <v>201</v>
      </c>
      <c r="K536" s="120">
        <v>11.95</v>
      </c>
      <c r="L536" s="124">
        <v>219</v>
      </c>
      <c r="O536" s="69">
        <v>13.3</v>
      </c>
      <c r="P536" s="117">
        <v>251</v>
      </c>
      <c r="Q536" s="69">
        <v>13.86</v>
      </c>
      <c r="R536" s="117">
        <v>226</v>
      </c>
      <c r="S536" s="69">
        <v>13.23</v>
      </c>
      <c r="T536" s="122">
        <v>263</v>
      </c>
      <c r="U536" s="69">
        <v>15.6</v>
      </c>
      <c r="V536" s="117">
        <v>422</v>
      </c>
    </row>
    <row r="537" spans="1:22" ht="12.75">
      <c r="A537" s="69">
        <v>11</v>
      </c>
      <c r="B537" s="117">
        <v>45</v>
      </c>
      <c r="C537" s="69"/>
      <c r="D537" s="117">
        <v>101</v>
      </c>
      <c r="E537" s="130">
        <v>35561</v>
      </c>
      <c r="F537" s="117">
        <v>232</v>
      </c>
      <c r="G537" s="69">
        <v>13.49</v>
      </c>
      <c r="H537" s="117">
        <v>162</v>
      </c>
      <c r="I537" s="120">
        <v>12.47</v>
      </c>
      <c r="J537" s="117">
        <v>201</v>
      </c>
      <c r="K537" s="120">
        <v>11.99</v>
      </c>
      <c r="L537" s="124">
        <v>219</v>
      </c>
      <c r="O537" s="69">
        <v>13.31</v>
      </c>
      <c r="P537" s="117">
        <v>250</v>
      </c>
      <c r="Q537" s="69">
        <v>13.87</v>
      </c>
      <c r="R537" s="117">
        <v>226</v>
      </c>
      <c r="S537" s="69">
        <v>13.24</v>
      </c>
      <c r="T537" s="122">
        <v>263</v>
      </c>
      <c r="U537" s="69">
        <v>15.64</v>
      </c>
      <c r="V537" s="117">
        <v>422</v>
      </c>
    </row>
    <row r="538" spans="1:22" ht="12.75">
      <c r="A538" s="69">
        <v>11.01</v>
      </c>
      <c r="B538" s="117">
        <v>44</v>
      </c>
      <c r="C538" s="69"/>
      <c r="D538" s="117">
        <v>102</v>
      </c>
      <c r="E538" s="130">
        <v>35610</v>
      </c>
      <c r="F538" s="117">
        <v>232</v>
      </c>
      <c r="G538" s="69">
        <v>13.5</v>
      </c>
      <c r="H538" s="117">
        <v>162</v>
      </c>
      <c r="I538" s="120">
        <v>12.48</v>
      </c>
      <c r="J538" s="117">
        <v>200</v>
      </c>
      <c r="K538" s="120">
        <v>12</v>
      </c>
      <c r="L538" s="124">
        <v>218</v>
      </c>
      <c r="O538" s="69">
        <v>13.4</v>
      </c>
      <c r="P538" s="117">
        <v>250</v>
      </c>
      <c r="Q538" s="69">
        <v>13.88</v>
      </c>
      <c r="R538" s="117">
        <v>226</v>
      </c>
      <c r="S538" s="69">
        <v>13.25</v>
      </c>
      <c r="T538" s="122">
        <v>250</v>
      </c>
      <c r="U538" s="69">
        <v>15.65</v>
      </c>
      <c r="V538" s="117">
        <v>423</v>
      </c>
    </row>
    <row r="539" spans="1:22" ht="12.75">
      <c r="A539" s="69">
        <v>11.02</v>
      </c>
      <c r="B539" s="117">
        <v>44</v>
      </c>
      <c r="C539" s="69"/>
      <c r="D539" s="117">
        <v>103</v>
      </c>
      <c r="E539" s="130">
        <v>35611</v>
      </c>
      <c r="F539" s="117">
        <v>231</v>
      </c>
      <c r="G539" s="69">
        <v>13.51</v>
      </c>
      <c r="H539" s="117">
        <v>161</v>
      </c>
      <c r="I539" s="120">
        <v>12.49</v>
      </c>
      <c r="J539" s="117">
        <v>200</v>
      </c>
      <c r="K539" s="120">
        <v>12.04</v>
      </c>
      <c r="L539" s="124">
        <v>218</v>
      </c>
      <c r="O539" s="69">
        <v>13.41</v>
      </c>
      <c r="P539" s="117">
        <v>249</v>
      </c>
      <c r="Q539" s="69">
        <v>13.89</v>
      </c>
      <c r="R539" s="117">
        <v>225</v>
      </c>
      <c r="S539" s="69">
        <v>13.5</v>
      </c>
      <c r="T539" s="122">
        <v>250</v>
      </c>
      <c r="U539" s="69">
        <v>15.69</v>
      </c>
      <c r="V539" s="117">
        <v>423</v>
      </c>
    </row>
    <row r="540" spans="1:22" ht="12.75">
      <c r="A540" s="69">
        <v>11.03</v>
      </c>
      <c r="B540" s="117">
        <v>43</v>
      </c>
      <c r="C540" s="69"/>
      <c r="D540" s="117">
        <v>104</v>
      </c>
      <c r="E540" s="130">
        <v>35660</v>
      </c>
      <c r="F540" s="117">
        <v>231</v>
      </c>
      <c r="G540" s="69">
        <v>13.52</v>
      </c>
      <c r="H540" s="117">
        <v>161</v>
      </c>
      <c r="I540" s="120">
        <v>12.5</v>
      </c>
      <c r="J540" s="117">
        <v>199</v>
      </c>
      <c r="K540" s="120">
        <v>12.05</v>
      </c>
      <c r="L540" s="124">
        <v>217</v>
      </c>
      <c r="O540" s="69">
        <v>13.5</v>
      </c>
      <c r="P540" s="117">
        <v>249</v>
      </c>
      <c r="Q540" s="69">
        <v>13.9</v>
      </c>
      <c r="R540" s="117">
        <v>225</v>
      </c>
      <c r="S540" s="69">
        <v>13.51</v>
      </c>
      <c r="T540" s="122">
        <v>240</v>
      </c>
      <c r="U540" s="69">
        <v>15.7</v>
      </c>
      <c r="V540" s="117">
        <v>424</v>
      </c>
    </row>
    <row r="541" spans="1:22" ht="12.75">
      <c r="A541" s="69">
        <v>11.04</v>
      </c>
      <c r="B541" s="117">
        <v>43</v>
      </c>
      <c r="C541" s="69"/>
      <c r="D541" s="117">
        <v>105</v>
      </c>
      <c r="E541" s="130">
        <v>35661</v>
      </c>
      <c r="F541" s="117">
        <v>230</v>
      </c>
      <c r="G541" s="69">
        <v>13.53</v>
      </c>
      <c r="H541" s="117">
        <v>160</v>
      </c>
      <c r="I541" s="120">
        <v>12.51</v>
      </c>
      <c r="J541" s="117">
        <v>199</v>
      </c>
      <c r="K541" s="120">
        <v>12.06</v>
      </c>
      <c r="L541" s="124">
        <v>217</v>
      </c>
      <c r="O541" s="69">
        <v>13.51</v>
      </c>
      <c r="P541" s="117">
        <v>248</v>
      </c>
      <c r="Q541" s="69">
        <v>13.91</v>
      </c>
      <c r="R541" s="117">
        <v>225</v>
      </c>
      <c r="S541" s="69">
        <v>14</v>
      </c>
      <c r="T541" s="122">
        <v>240</v>
      </c>
      <c r="U541" s="69">
        <v>15.74</v>
      </c>
      <c r="V541" s="117">
        <v>424</v>
      </c>
    </row>
    <row r="542" spans="1:22" ht="12.75">
      <c r="A542" s="69">
        <v>11.05</v>
      </c>
      <c r="B542" s="117">
        <v>42</v>
      </c>
      <c r="C542" s="69"/>
      <c r="D542" s="117">
        <v>106</v>
      </c>
      <c r="E542" s="130">
        <v>35710</v>
      </c>
      <c r="F542" s="117">
        <v>230</v>
      </c>
      <c r="G542" s="69">
        <v>13.54</v>
      </c>
      <c r="H542" s="117">
        <v>160</v>
      </c>
      <c r="I542" s="120">
        <v>12.52</v>
      </c>
      <c r="J542" s="117">
        <v>198</v>
      </c>
      <c r="K542" s="120">
        <v>12.07</v>
      </c>
      <c r="L542" s="124">
        <v>217</v>
      </c>
      <c r="O542" s="69">
        <v>13.6</v>
      </c>
      <c r="P542" s="117">
        <v>248</v>
      </c>
      <c r="Q542" s="69">
        <v>13.92</v>
      </c>
      <c r="R542" s="117">
        <v>224</v>
      </c>
      <c r="S542" s="69">
        <v>14.01</v>
      </c>
      <c r="T542" s="122">
        <v>0</v>
      </c>
      <c r="U542" s="69">
        <v>15.75</v>
      </c>
      <c r="V542" s="117">
        <v>425</v>
      </c>
    </row>
    <row r="543" spans="1:22" ht="12.75">
      <c r="A543" s="69">
        <v>11.06</v>
      </c>
      <c r="B543" s="117">
        <v>42</v>
      </c>
      <c r="C543" s="69"/>
      <c r="D543" s="117">
        <v>107</v>
      </c>
      <c r="E543" s="130">
        <v>35711</v>
      </c>
      <c r="F543" s="117">
        <v>229</v>
      </c>
      <c r="G543" s="69">
        <v>13.55</v>
      </c>
      <c r="H543" s="117">
        <v>159</v>
      </c>
      <c r="I543" s="120">
        <v>12.53</v>
      </c>
      <c r="J543" s="117">
        <v>198</v>
      </c>
      <c r="K543" s="120">
        <v>12.08</v>
      </c>
      <c r="L543" s="124">
        <v>216</v>
      </c>
      <c r="O543" s="69">
        <v>13.61</v>
      </c>
      <c r="P543" s="117">
        <v>247</v>
      </c>
      <c r="Q543" s="69">
        <v>13.93</v>
      </c>
      <c r="R543" s="117">
        <v>224</v>
      </c>
      <c r="S543" s="69">
        <v>500</v>
      </c>
      <c r="T543" s="122">
        <v>0</v>
      </c>
      <c r="U543" s="69">
        <v>15.8</v>
      </c>
      <c r="V543" s="117">
        <v>425</v>
      </c>
    </row>
    <row r="544" spans="1:22" ht="12.75">
      <c r="A544" s="69">
        <v>11.07</v>
      </c>
      <c r="B544" s="117">
        <v>41</v>
      </c>
      <c r="C544" s="69"/>
      <c r="D544" s="117">
        <v>108</v>
      </c>
      <c r="E544" s="130">
        <v>35760</v>
      </c>
      <c r="F544" s="117">
        <v>229</v>
      </c>
      <c r="G544" s="69">
        <v>13.56</v>
      </c>
      <c r="H544" s="117">
        <v>159</v>
      </c>
      <c r="I544" s="120">
        <v>12.54</v>
      </c>
      <c r="J544" s="117">
        <v>198</v>
      </c>
      <c r="K544" s="120">
        <v>12.09</v>
      </c>
      <c r="L544" s="124">
        <v>216</v>
      </c>
      <c r="O544" s="69">
        <v>13.7</v>
      </c>
      <c r="P544" s="117">
        <v>247</v>
      </c>
      <c r="Q544" s="69">
        <v>13.94</v>
      </c>
      <c r="R544" s="117">
        <v>224</v>
      </c>
      <c r="U544" s="69">
        <v>15.81</v>
      </c>
      <c r="V544" s="117">
        <v>426</v>
      </c>
    </row>
    <row r="545" spans="1:22" ht="12.75">
      <c r="A545" s="69">
        <v>11.08</v>
      </c>
      <c r="B545" s="117">
        <v>41</v>
      </c>
      <c r="C545" s="69"/>
      <c r="D545" s="117">
        <v>109</v>
      </c>
      <c r="E545" s="130">
        <v>35761</v>
      </c>
      <c r="F545" s="117">
        <v>228</v>
      </c>
      <c r="G545" s="69">
        <v>13.57</v>
      </c>
      <c r="H545" s="117">
        <v>158</v>
      </c>
      <c r="I545" s="120">
        <v>12.55</v>
      </c>
      <c r="J545" s="117">
        <v>197</v>
      </c>
      <c r="K545" s="120">
        <v>12.1</v>
      </c>
      <c r="L545" s="124">
        <v>216</v>
      </c>
      <c r="O545" s="69">
        <v>13.71</v>
      </c>
      <c r="P545" s="117">
        <v>246</v>
      </c>
      <c r="Q545" s="69">
        <v>13.95</v>
      </c>
      <c r="R545" s="117">
        <v>223</v>
      </c>
      <c r="U545" s="69">
        <v>15.84</v>
      </c>
      <c r="V545" s="117">
        <v>426</v>
      </c>
    </row>
    <row r="546" spans="1:22" ht="12.75">
      <c r="A546" s="69">
        <v>11.09</v>
      </c>
      <c r="B546" s="117">
        <v>40</v>
      </c>
      <c r="C546" s="69"/>
      <c r="D546" s="117">
        <v>111</v>
      </c>
      <c r="E546" s="130">
        <v>35820</v>
      </c>
      <c r="F546" s="117">
        <v>228</v>
      </c>
      <c r="G546" s="69">
        <v>13.58</v>
      </c>
      <c r="H546" s="117">
        <v>158</v>
      </c>
      <c r="I546" s="120">
        <v>12.56</v>
      </c>
      <c r="J546" s="117">
        <v>197</v>
      </c>
      <c r="K546" s="120">
        <v>12.11</v>
      </c>
      <c r="L546" s="124">
        <v>215</v>
      </c>
      <c r="O546" s="69">
        <v>13.8</v>
      </c>
      <c r="P546" s="117">
        <v>246</v>
      </c>
      <c r="Q546" s="69">
        <v>13.96</v>
      </c>
      <c r="R546" s="117">
        <v>223</v>
      </c>
      <c r="U546" s="69">
        <v>15.85</v>
      </c>
      <c r="V546" s="117">
        <v>427</v>
      </c>
    </row>
    <row r="547" spans="1:22" ht="12.75">
      <c r="A547" s="69">
        <v>11.1</v>
      </c>
      <c r="B547" s="117">
        <v>40</v>
      </c>
      <c r="C547" s="69"/>
      <c r="D547" s="117">
        <v>112</v>
      </c>
      <c r="E547" s="130">
        <v>35821</v>
      </c>
      <c r="F547" s="117">
        <v>227</v>
      </c>
      <c r="G547" s="69">
        <v>13.59</v>
      </c>
      <c r="H547" s="117">
        <v>157</v>
      </c>
      <c r="I547" s="120">
        <v>12.57</v>
      </c>
      <c r="J547" s="117">
        <v>197</v>
      </c>
      <c r="K547" s="120">
        <v>12.12</v>
      </c>
      <c r="L547" s="124">
        <v>215</v>
      </c>
      <c r="O547" s="69">
        <v>13.81</v>
      </c>
      <c r="P547" s="117">
        <v>245</v>
      </c>
      <c r="Q547" s="69">
        <v>13.97</v>
      </c>
      <c r="R547" s="117">
        <v>223</v>
      </c>
      <c r="U547" s="69">
        <v>15.89</v>
      </c>
      <c r="V547" s="117">
        <v>427</v>
      </c>
    </row>
    <row r="548" spans="1:22" ht="12.75">
      <c r="A548" s="69">
        <v>11.11</v>
      </c>
      <c r="B548" s="117">
        <v>39</v>
      </c>
      <c r="C548" s="69"/>
      <c r="D548" s="117">
        <v>113</v>
      </c>
      <c r="E548" s="130">
        <v>35880</v>
      </c>
      <c r="F548" s="117">
        <v>227</v>
      </c>
      <c r="G548" s="69">
        <v>13.6</v>
      </c>
      <c r="H548" s="117">
        <v>157</v>
      </c>
      <c r="I548" s="120">
        <v>12.58</v>
      </c>
      <c r="J548" s="117">
        <v>196</v>
      </c>
      <c r="K548" s="120">
        <v>12.13</v>
      </c>
      <c r="L548" s="124">
        <v>214</v>
      </c>
      <c r="O548" s="69">
        <v>13.9</v>
      </c>
      <c r="P548" s="117">
        <v>245</v>
      </c>
      <c r="Q548" s="69">
        <v>13.98</v>
      </c>
      <c r="R548" s="117">
        <v>222</v>
      </c>
      <c r="U548" s="69">
        <v>15.9</v>
      </c>
      <c r="V548" s="117">
        <v>428</v>
      </c>
    </row>
    <row r="549" spans="1:22" ht="12.75">
      <c r="A549" s="69">
        <v>11.12</v>
      </c>
      <c r="B549" s="117">
        <v>39</v>
      </c>
      <c r="C549" s="69"/>
      <c r="D549" s="117">
        <v>114</v>
      </c>
      <c r="E549" s="130">
        <v>35881</v>
      </c>
      <c r="F549" s="117">
        <v>226</v>
      </c>
      <c r="G549" s="69">
        <v>13.61</v>
      </c>
      <c r="H549" s="117">
        <v>156</v>
      </c>
      <c r="I549" s="120">
        <v>12.59</v>
      </c>
      <c r="J549" s="117">
        <v>196</v>
      </c>
      <c r="K549" s="120">
        <v>12.14</v>
      </c>
      <c r="L549" s="124">
        <v>214</v>
      </c>
      <c r="O549" s="69">
        <v>13.91</v>
      </c>
      <c r="P549" s="117">
        <v>244</v>
      </c>
      <c r="Q549" s="69">
        <v>13.99</v>
      </c>
      <c r="R549" s="117">
        <v>222</v>
      </c>
      <c r="U549" s="69">
        <v>15.95</v>
      </c>
      <c r="V549" s="117">
        <v>428</v>
      </c>
    </row>
    <row r="550" spans="1:22" ht="12.75">
      <c r="A550" s="69">
        <v>11.13</v>
      </c>
      <c r="B550" s="117">
        <v>38</v>
      </c>
      <c r="C550" s="69"/>
      <c r="D550" s="117">
        <v>115</v>
      </c>
      <c r="E550" s="130">
        <v>35920</v>
      </c>
      <c r="F550" s="117">
        <v>226</v>
      </c>
      <c r="G550" s="69">
        <v>13.62</v>
      </c>
      <c r="H550" s="117">
        <v>156</v>
      </c>
      <c r="I550" s="120">
        <v>12.6</v>
      </c>
      <c r="J550" s="117">
        <v>195</v>
      </c>
      <c r="K550" s="120">
        <v>12.15</v>
      </c>
      <c r="L550" s="124">
        <v>213</v>
      </c>
      <c r="O550" s="69">
        <v>14</v>
      </c>
      <c r="P550" s="117">
        <v>244</v>
      </c>
      <c r="Q550" s="69">
        <v>14</v>
      </c>
      <c r="R550" s="117">
        <v>222</v>
      </c>
      <c r="U550" s="69">
        <v>15.96</v>
      </c>
      <c r="V550" s="117">
        <v>429</v>
      </c>
    </row>
    <row r="551" spans="1:22" ht="12.75">
      <c r="A551" s="69">
        <v>11.14</v>
      </c>
      <c r="B551" s="117">
        <v>38</v>
      </c>
      <c r="C551" s="69"/>
      <c r="D551" s="117">
        <v>116</v>
      </c>
      <c r="E551" s="130">
        <v>35921</v>
      </c>
      <c r="F551" s="117">
        <v>225</v>
      </c>
      <c r="G551" s="69">
        <v>13.63</v>
      </c>
      <c r="H551" s="117">
        <v>155</v>
      </c>
      <c r="I551" s="120">
        <v>12.61</v>
      </c>
      <c r="J551" s="117">
        <v>195</v>
      </c>
      <c r="K551" s="120">
        <v>12.16</v>
      </c>
      <c r="L551" s="124">
        <v>213</v>
      </c>
      <c r="O551" s="69">
        <v>14.01</v>
      </c>
      <c r="P551" s="117">
        <v>243</v>
      </c>
      <c r="Q551" s="69">
        <v>14.01</v>
      </c>
      <c r="R551" s="117">
        <v>221</v>
      </c>
      <c r="U551" s="69">
        <v>16</v>
      </c>
      <c r="V551" s="117">
        <v>429</v>
      </c>
    </row>
    <row r="552" spans="1:22" ht="12.75">
      <c r="A552" s="69">
        <v>11.15</v>
      </c>
      <c r="B552" s="117">
        <v>37</v>
      </c>
      <c r="C552" s="69"/>
      <c r="D552" s="117">
        <v>117</v>
      </c>
      <c r="E552" s="130">
        <v>35970</v>
      </c>
      <c r="F552" s="117">
        <v>225</v>
      </c>
      <c r="G552" s="69">
        <v>13.64</v>
      </c>
      <c r="H552" s="117">
        <v>155</v>
      </c>
      <c r="I552" s="120">
        <v>12.62</v>
      </c>
      <c r="J552" s="117">
        <v>194</v>
      </c>
      <c r="K552" s="120">
        <v>12.17</v>
      </c>
      <c r="L552" s="124">
        <v>213</v>
      </c>
      <c r="O552" s="69">
        <v>14.2</v>
      </c>
      <c r="P552" s="117">
        <v>243</v>
      </c>
      <c r="Q552" s="69">
        <v>14.02</v>
      </c>
      <c r="R552" s="117">
        <v>221</v>
      </c>
      <c r="U552" s="69">
        <v>16.01</v>
      </c>
      <c r="V552" s="117">
        <v>430</v>
      </c>
    </row>
    <row r="553" spans="1:22" ht="12.75">
      <c r="A553" s="69">
        <v>11.16</v>
      </c>
      <c r="B553" s="117">
        <v>37</v>
      </c>
      <c r="C553" s="69"/>
      <c r="D553" s="117">
        <v>118</v>
      </c>
      <c r="E553" s="130">
        <v>35971</v>
      </c>
      <c r="F553" s="117">
        <v>224</v>
      </c>
      <c r="G553" s="69">
        <v>13.65</v>
      </c>
      <c r="H553" s="117">
        <v>154</v>
      </c>
      <c r="I553" s="120">
        <v>12.63</v>
      </c>
      <c r="J553" s="117">
        <v>194</v>
      </c>
      <c r="K553" s="120">
        <v>12.18</v>
      </c>
      <c r="L553" s="124">
        <v>213</v>
      </c>
      <c r="O553" s="69">
        <v>14.21</v>
      </c>
      <c r="P553" s="117">
        <v>242</v>
      </c>
      <c r="Q553" s="69">
        <v>14.03</v>
      </c>
      <c r="R553" s="117">
        <v>221</v>
      </c>
      <c r="U553" s="69">
        <v>16.04</v>
      </c>
      <c r="V553" s="117">
        <v>430</v>
      </c>
    </row>
    <row r="554" spans="1:22" ht="12.75">
      <c r="A554" s="69">
        <v>11.17</v>
      </c>
      <c r="B554" s="117">
        <v>36</v>
      </c>
      <c r="C554" s="69"/>
      <c r="D554" s="117">
        <v>119</v>
      </c>
      <c r="E554" s="130">
        <v>40020</v>
      </c>
      <c r="F554" s="117">
        <v>224</v>
      </c>
      <c r="G554" s="69">
        <v>13.66</v>
      </c>
      <c r="H554" s="117">
        <v>154</v>
      </c>
      <c r="I554" s="120">
        <v>12.64</v>
      </c>
      <c r="J554" s="117">
        <v>194</v>
      </c>
      <c r="K554" s="120">
        <v>12.19</v>
      </c>
      <c r="L554" s="124">
        <v>213</v>
      </c>
      <c r="O554" s="69">
        <v>14.4</v>
      </c>
      <c r="P554" s="117">
        <v>242</v>
      </c>
      <c r="Q554" s="69">
        <v>14.04</v>
      </c>
      <c r="R554" s="117">
        <v>221</v>
      </c>
      <c r="U554" s="69">
        <v>16.05</v>
      </c>
      <c r="V554" s="117">
        <v>431</v>
      </c>
    </row>
    <row r="555" spans="1:22" ht="12.75">
      <c r="A555" s="69">
        <v>11.18</v>
      </c>
      <c r="B555" s="117">
        <v>36</v>
      </c>
      <c r="C555" s="69"/>
      <c r="D555" s="117">
        <v>121</v>
      </c>
      <c r="E555" s="130">
        <v>40021</v>
      </c>
      <c r="F555" s="117">
        <v>223</v>
      </c>
      <c r="G555" s="69">
        <v>13.67</v>
      </c>
      <c r="H555" s="117">
        <v>153</v>
      </c>
      <c r="I555" s="120">
        <v>12.65</v>
      </c>
      <c r="J555" s="117">
        <v>193</v>
      </c>
      <c r="K555" s="120">
        <v>12.2</v>
      </c>
      <c r="L555" s="124">
        <v>212</v>
      </c>
      <c r="O555" s="69">
        <v>14.41</v>
      </c>
      <c r="P555" s="117">
        <v>241</v>
      </c>
      <c r="Q555" s="69">
        <v>14.05</v>
      </c>
      <c r="R555" s="117">
        <v>220</v>
      </c>
      <c r="U555" s="69">
        <v>16.1</v>
      </c>
      <c r="V555" s="117">
        <v>431</v>
      </c>
    </row>
    <row r="556" spans="1:22" ht="12.75">
      <c r="A556" s="69">
        <v>11.19</v>
      </c>
      <c r="B556" s="117">
        <v>35</v>
      </c>
      <c r="C556" s="69"/>
      <c r="D556" s="117">
        <v>122</v>
      </c>
      <c r="E556" s="130">
        <v>40070</v>
      </c>
      <c r="F556" s="117">
        <v>223</v>
      </c>
      <c r="G556" s="69">
        <v>13.68</v>
      </c>
      <c r="H556" s="117">
        <v>153</v>
      </c>
      <c r="I556" s="120">
        <v>12.66</v>
      </c>
      <c r="J556" s="117">
        <v>193</v>
      </c>
      <c r="K556" s="120">
        <v>12.24</v>
      </c>
      <c r="L556" s="124">
        <v>212</v>
      </c>
      <c r="O556" s="69">
        <v>14.6</v>
      </c>
      <c r="P556" s="117">
        <v>241</v>
      </c>
      <c r="Q556" s="69">
        <v>14.14</v>
      </c>
      <c r="R556" s="117">
        <v>220</v>
      </c>
      <c r="U556" s="69">
        <v>16.11</v>
      </c>
      <c r="V556" s="117">
        <v>432</v>
      </c>
    </row>
    <row r="557" spans="1:22" ht="12.75">
      <c r="A557" s="69">
        <v>11.2</v>
      </c>
      <c r="B557" s="117">
        <v>35</v>
      </c>
      <c r="C557" s="69"/>
      <c r="D557" s="117">
        <v>123</v>
      </c>
      <c r="E557" s="130">
        <v>40071</v>
      </c>
      <c r="F557" s="117">
        <v>222</v>
      </c>
      <c r="G557" s="69">
        <v>13.69</v>
      </c>
      <c r="H557" s="117">
        <v>152</v>
      </c>
      <c r="I557" s="120">
        <v>12.67</v>
      </c>
      <c r="J557" s="117">
        <v>193</v>
      </c>
      <c r="K557" s="120">
        <v>12.25</v>
      </c>
      <c r="L557" s="124">
        <v>211</v>
      </c>
      <c r="O557" s="69">
        <v>14.61</v>
      </c>
      <c r="P557" s="117">
        <v>240</v>
      </c>
      <c r="Q557" s="69">
        <v>14.15</v>
      </c>
      <c r="R557" s="117">
        <v>219</v>
      </c>
      <c r="U557" s="69">
        <v>16.15</v>
      </c>
      <c r="V557" s="117">
        <v>432</v>
      </c>
    </row>
    <row r="558" spans="1:22" ht="12.75">
      <c r="A558" s="69">
        <v>11.21</v>
      </c>
      <c r="B558" s="117">
        <v>34</v>
      </c>
      <c r="C558" s="69"/>
      <c r="D558" s="117">
        <v>124</v>
      </c>
      <c r="E558" s="130">
        <v>40120</v>
      </c>
      <c r="F558" s="117">
        <v>222</v>
      </c>
      <c r="G558" s="69">
        <v>13.7</v>
      </c>
      <c r="H558" s="117">
        <v>152</v>
      </c>
      <c r="I558" s="120">
        <v>12.68</v>
      </c>
      <c r="J558" s="117">
        <v>192</v>
      </c>
      <c r="K558" s="120">
        <v>12.26</v>
      </c>
      <c r="L558" s="124">
        <v>211</v>
      </c>
      <c r="O558" s="69">
        <v>14.8</v>
      </c>
      <c r="P558" s="117">
        <v>240</v>
      </c>
      <c r="Q558" s="69">
        <v>14.16</v>
      </c>
      <c r="R558" s="117">
        <v>219</v>
      </c>
      <c r="U558" s="69">
        <v>16.16</v>
      </c>
      <c r="V558" s="117">
        <v>433</v>
      </c>
    </row>
    <row r="559" spans="1:22" ht="12.75">
      <c r="A559" s="69">
        <v>11.22</v>
      </c>
      <c r="B559" s="117">
        <v>34</v>
      </c>
      <c r="C559" s="69"/>
      <c r="D559" s="117">
        <v>125</v>
      </c>
      <c r="E559" s="130">
        <v>40121</v>
      </c>
      <c r="F559" s="117">
        <v>221</v>
      </c>
      <c r="G559" s="69">
        <v>13.71</v>
      </c>
      <c r="H559" s="117">
        <v>151</v>
      </c>
      <c r="I559" s="120">
        <v>12.69</v>
      </c>
      <c r="J559" s="117">
        <v>192</v>
      </c>
      <c r="K559" s="120">
        <v>12.27</v>
      </c>
      <c r="L559" s="124">
        <v>211</v>
      </c>
      <c r="O559" s="69">
        <v>14.81</v>
      </c>
      <c r="P559" s="117">
        <v>239</v>
      </c>
      <c r="Q559" s="69">
        <v>14.17</v>
      </c>
      <c r="R559" s="117">
        <v>219</v>
      </c>
      <c r="U559" s="69">
        <v>16.21</v>
      </c>
      <c r="V559" s="117">
        <v>433</v>
      </c>
    </row>
    <row r="560" spans="1:22" ht="12.75">
      <c r="A560" s="69">
        <v>11.23</v>
      </c>
      <c r="B560" s="117">
        <v>33</v>
      </c>
      <c r="C560" s="69"/>
      <c r="D560" s="117">
        <v>126</v>
      </c>
      <c r="E560" s="130">
        <v>40180</v>
      </c>
      <c r="F560" s="117">
        <v>221</v>
      </c>
      <c r="G560" s="69">
        <v>13.72</v>
      </c>
      <c r="H560" s="117">
        <v>151</v>
      </c>
      <c r="I560" s="120">
        <v>12.7</v>
      </c>
      <c r="J560" s="117">
        <v>191</v>
      </c>
      <c r="K560" s="120">
        <v>12.28</v>
      </c>
      <c r="L560" s="124">
        <v>210</v>
      </c>
      <c r="O560" s="69">
        <v>15</v>
      </c>
      <c r="P560" s="117">
        <v>239</v>
      </c>
      <c r="Q560" s="69">
        <v>14.18</v>
      </c>
      <c r="R560" s="117">
        <v>218</v>
      </c>
      <c r="U560" s="69">
        <v>16.22</v>
      </c>
      <c r="V560" s="117">
        <v>434</v>
      </c>
    </row>
    <row r="561" spans="1:22" ht="12.75">
      <c r="A561" s="69">
        <v>11.24</v>
      </c>
      <c r="B561" s="117">
        <v>33</v>
      </c>
      <c r="C561" s="69"/>
      <c r="D561" s="117">
        <v>127</v>
      </c>
      <c r="E561" s="130">
        <v>40181</v>
      </c>
      <c r="F561" s="117">
        <v>220</v>
      </c>
      <c r="G561" s="69">
        <v>13.73</v>
      </c>
      <c r="H561" s="117">
        <v>150</v>
      </c>
      <c r="I561" s="120">
        <v>12.71</v>
      </c>
      <c r="J561" s="117">
        <v>191</v>
      </c>
      <c r="K561" s="120">
        <v>12.29</v>
      </c>
      <c r="L561" s="124">
        <v>210</v>
      </c>
      <c r="O561" s="69">
        <v>15.01</v>
      </c>
      <c r="P561" s="117">
        <v>0</v>
      </c>
      <c r="Q561" s="69">
        <v>14.19</v>
      </c>
      <c r="R561" s="117">
        <v>218</v>
      </c>
      <c r="U561" s="69">
        <v>16.25</v>
      </c>
      <c r="V561" s="117">
        <v>434</v>
      </c>
    </row>
    <row r="562" spans="1:22" ht="12.75">
      <c r="A562" s="69">
        <v>11.25</v>
      </c>
      <c r="B562" s="117">
        <v>32</v>
      </c>
      <c r="C562" s="69"/>
      <c r="D562" s="117">
        <v>128</v>
      </c>
      <c r="E562" s="130">
        <v>40230</v>
      </c>
      <c r="F562" s="117">
        <v>220</v>
      </c>
      <c r="G562" s="69">
        <v>13.74</v>
      </c>
      <c r="H562" s="117">
        <v>150</v>
      </c>
      <c r="I562" s="120">
        <v>12.72</v>
      </c>
      <c r="J562" s="117">
        <v>190</v>
      </c>
      <c r="K562" s="120">
        <v>12.3</v>
      </c>
      <c r="L562" s="124">
        <v>210</v>
      </c>
      <c r="O562" s="69">
        <v>500</v>
      </c>
      <c r="P562" s="117">
        <v>0</v>
      </c>
      <c r="Q562" s="69">
        <v>14.2</v>
      </c>
      <c r="R562" s="117">
        <v>218</v>
      </c>
      <c r="U562" s="69">
        <v>16.26</v>
      </c>
      <c r="V562" s="117">
        <v>435</v>
      </c>
    </row>
    <row r="563" spans="1:22" ht="12.75">
      <c r="A563" s="69">
        <v>11.26</v>
      </c>
      <c r="B563" s="117">
        <v>32</v>
      </c>
      <c r="C563" s="69"/>
      <c r="D563" s="117">
        <v>129</v>
      </c>
      <c r="E563" s="130">
        <v>40231</v>
      </c>
      <c r="F563" s="117">
        <v>218</v>
      </c>
      <c r="G563" s="69">
        <v>13.75</v>
      </c>
      <c r="H563" s="117">
        <v>149</v>
      </c>
      <c r="I563" s="120">
        <v>12.73</v>
      </c>
      <c r="J563" s="117">
        <v>190</v>
      </c>
      <c r="K563" s="120">
        <v>12.31</v>
      </c>
      <c r="L563" s="124">
        <v>209</v>
      </c>
      <c r="Q563" s="69">
        <v>14.21</v>
      </c>
      <c r="R563" s="117">
        <v>217</v>
      </c>
      <c r="U563" s="69">
        <v>16.31</v>
      </c>
      <c r="V563" s="117">
        <v>435</v>
      </c>
    </row>
    <row r="564" spans="1:22" ht="12.75">
      <c r="A564" s="69">
        <v>11.27</v>
      </c>
      <c r="B564" s="117">
        <v>31</v>
      </c>
      <c r="C564" s="69"/>
      <c r="D564" s="117">
        <v>131</v>
      </c>
      <c r="E564" s="130">
        <v>40330</v>
      </c>
      <c r="F564" s="117">
        <v>218</v>
      </c>
      <c r="G564" s="69">
        <v>13.76</v>
      </c>
      <c r="H564" s="117">
        <v>149</v>
      </c>
      <c r="I564" s="120">
        <v>12.74</v>
      </c>
      <c r="J564" s="117">
        <v>190</v>
      </c>
      <c r="K564" s="120">
        <v>12.32</v>
      </c>
      <c r="L564" s="124">
        <v>209</v>
      </c>
      <c r="Q564" s="69">
        <v>14.22</v>
      </c>
      <c r="R564" s="117">
        <v>217</v>
      </c>
      <c r="U564" s="69">
        <v>16.32</v>
      </c>
      <c r="V564" s="117">
        <v>436</v>
      </c>
    </row>
    <row r="565" spans="1:22" ht="12.75">
      <c r="A565" s="69">
        <v>11.28</v>
      </c>
      <c r="B565" s="117">
        <v>31</v>
      </c>
      <c r="C565" s="69"/>
      <c r="D565" s="117">
        <v>132</v>
      </c>
      <c r="E565" s="130">
        <v>40331</v>
      </c>
      <c r="F565" s="117">
        <v>216</v>
      </c>
      <c r="G565" s="69">
        <v>13.77</v>
      </c>
      <c r="H565" s="117">
        <v>148</v>
      </c>
      <c r="I565" s="120">
        <v>12.75</v>
      </c>
      <c r="J565" s="117">
        <v>189</v>
      </c>
      <c r="K565" s="120">
        <v>12.33</v>
      </c>
      <c r="L565" s="124">
        <v>208</v>
      </c>
      <c r="Q565" s="69">
        <v>14.23</v>
      </c>
      <c r="R565" s="117">
        <v>216</v>
      </c>
      <c r="U565" s="69">
        <v>16.36</v>
      </c>
      <c r="V565" s="117">
        <v>436</v>
      </c>
    </row>
    <row r="566" spans="1:22" ht="12.75">
      <c r="A566" s="69">
        <v>11.29</v>
      </c>
      <c r="B566" s="117">
        <v>30</v>
      </c>
      <c r="C566" s="69"/>
      <c r="D566" s="117">
        <v>133</v>
      </c>
      <c r="E566" s="130">
        <v>40430</v>
      </c>
      <c r="F566" s="117">
        <v>216</v>
      </c>
      <c r="G566" s="69">
        <v>13.78</v>
      </c>
      <c r="H566" s="117">
        <v>148</v>
      </c>
      <c r="I566" s="120">
        <v>12.76</v>
      </c>
      <c r="J566" s="117">
        <v>189</v>
      </c>
      <c r="K566" s="120">
        <v>12.34</v>
      </c>
      <c r="L566" s="124">
        <v>208</v>
      </c>
      <c r="Q566" s="69">
        <v>14.24</v>
      </c>
      <c r="R566" s="117">
        <v>216</v>
      </c>
      <c r="U566" s="69">
        <v>16.37</v>
      </c>
      <c r="V566" s="117">
        <v>437</v>
      </c>
    </row>
    <row r="567" spans="1:22" ht="12.75">
      <c r="A567" s="69">
        <v>11.3</v>
      </c>
      <c r="B567" s="117">
        <v>30</v>
      </c>
      <c r="C567" s="69"/>
      <c r="D567" s="117">
        <v>134</v>
      </c>
      <c r="E567" s="130">
        <v>40431</v>
      </c>
      <c r="F567" s="117">
        <v>214</v>
      </c>
      <c r="G567" s="69">
        <v>13.79</v>
      </c>
      <c r="H567" s="117">
        <v>147</v>
      </c>
      <c r="I567" s="120">
        <v>12.77</v>
      </c>
      <c r="J567" s="117">
        <v>189</v>
      </c>
      <c r="K567" s="120">
        <v>12.35</v>
      </c>
      <c r="L567" s="124">
        <v>207</v>
      </c>
      <c r="Q567" s="69">
        <v>14.25</v>
      </c>
      <c r="R567" s="117">
        <v>215</v>
      </c>
      <c r="U567" s="69">
        <v>16.56</v>
      </c>
      <c r="V567" s="117">
        <v>437</v>
      </c>
    </row>
    <row r="568" spans="1:22" ht="12.75">
      <c r="A568" s="69">
        <v>11.31</v>
      </c>
      <c r="B568" s="117">
        <v>29</v>
      </c>
      <c r="C568" s="69"/>
      <c r="D568" s="117">
        <v>135</v>
      </c>
      <c r="E568" s="130">
        <v>40540</v>
      </c>
      <c r="F568" s="117">
        <v>214</v>
      </c>
      <c r="G568" s="69">
        <v>13.8</v>
      </c>
      <c r="H568" s="117">
        <v>147</v>
      </c>
      <c r="I568" s="120">
        <v>12.78</v>
      </c>
      <c r="J568" s="117">
        <v>188</v>
      </c>
      <c r="K568" s="120">
        <v>12.39</v>
      </c>
      <c r="L568" s="124">
        <v>207</v>
      </c>
      <c r="Q568" s="69">
        <v>14.26</v>
      </c>
      <c r="R568" s="117">
        <v>215</v>
      </c>
      <c r="U568" s="69">
        <v>16.57</v>
      </c>
      <c r="V568" s="117">
        <v>438</v>
      </c>
    </row>
    <row r="569" spans="1:22" ht="12.75">
      <c r="A569" s="69">
        <v>11.32</v>
      </c>
      <c r="B569" s="117">
        <v>29</v>
      </c>
      <c r="C569" s="69"/>
      <c r="D569" s="117">
        <v>136</v>
      </c>
      <c r="E569" s="130">
        <v>40541</v>
      </c>
      <c r="F569" s="117">
        <v>212</v>
      </c>
      <c r="G569" s="69">
        <v>13.81</v>
      </c>
      <c r="H569" s="117">
        <v>146</v>
      </c>
      <c r="I569" s="120">
        <v>12.79</v>
      </c>
      <c r="J569" s="117">
        <v>188</v>
      </c>
      <c r="K569" s="120">
        <v>12.4</v>
      </c>
      <c r="L569" s="124">
        <v>206</v>
      </c>
      <c r="Q569" s="69">
        <v>14.27</v>
      </c>
      <c r="R569" s="117">
        <v>215</v>
      </c>
      <c r="U569" s="69">
        <v>16.6</v>
      </c>
      <c r="V569" s="117">
        <v>438</v>
      </c>
    </row>
    <row r="570" spans="1:22" ht="12.75">
      <c r="A570" s="69">
        <v>11.33</v>
      </c>
      <c r="B570" s="117">
        <v>28</v>
      </c>
      <c r="C570" s="69"/>
      <c r="D570" s="117">
        <v>137</v>
      </c>
      <c r="E570" s="130">
        <v>40650</v>
      </c>
      <c r="F570" s="117">
        <v>212</v>
      </c>
      <c r="G570" s="69">
        <v>13.82</v>
      </c>
      <c r="H570" s="117">
        <v>146</v>
      </c>
      <c r="I570" s="120">
        <v>12.8</v>
      </c>
      <c r="J570" s="117">
        <v>187</v>
      </c>
      <c r="K570" s="120">
        <v>12.44</v>
      </c>
      <c r="L570" s="124">
        <v>206</v>
      </c>
      <c r="Q570" s="69">
        <v>14.28</v>
      </c>
      <c r="R570" s="117">
        <v>215</v>
      </c>
      <c r="U570" s="69">
        <v>16.61</v>
      </c>
      <c r="V570" s="117">
        <v>439</v>
      </c>
    </row>
    <row r="571" spans="1:22" ht="12.75">
      <c r="A571" s="69">
        <v>11.34</v>
      </c>
      <c r="B571" s="117">
        <v>28</v>
      </c>
      <c r="C571" s="69"/>
      <c r="D571" s="117">
        <v>138</v>
      </c>
      <c r="E571" s="130">
        <v>40651</v>
      </c>
      <c r="F571" s="117">
        <v>210</v>
      </c>
      <c r="G571" s="69">
        <v>13.83</v>
      </c>
      <c r="H571" s="117">
        <v>145</v>
      </c>
      <c r="I571" s="120">
        <v>12.81</v>
      </c>
      <c r="J571" s="117">
        <v>187</v>
      </c>
      <c r="K571" s="120">
        <v>12.45</v>
      </c>
      <c r="L571" s="124">
        <v>205</v>
      </c>
      <c r="Q571" s="69">
        <v>14.29</v>
      </c>
      <c r="R571" s="117">
        <v>215</v>
      </c>
      <c r="U571" s="69">
        <v>16.66</v>
      </c>
      <c r="V571" s="117">
        <v>439</v>
      </c>
    </row>
    <row r="572" spans="1:22" ht="12.75">
      <c r="A572" s="69">
        <v>11.35</v>
      </c>
      <c r="B572" s="117">
        <v>27</v>
      </c>
      <c r="C572" s="69"/>
      <c r="D572" s="117">
        <v>139</v>
      </c>
      <c r="E572" s="130">
        <v>40750</v>
      </c>
      <c r="F572" s="117">
        <v>210</v>
      </c>
      <c r="G572" s="69">
        <v>13.84</v>
      </c>
      <c r="H572" s="117">
        <v>145</v>
      </c>
      <c r="I572" s="120">
        <v>12.82</v>
      </c>
      <c r="J572" s="117">
        <v>186</v>
      </c>
      <c r="K572" s="120">
        <v>12.46</v>
      </c>
      <c r="L572" s="124">
        <v>205</v>
      </c>
      <c r="Q572" s="69">
        <v>14.3</v>
      </c>
      <c r="R572" s="117">
        <v>214</v>
      </c>
      <c r="U572" s="69">
        <v>16.67</v>
      </c>
      <c r="V572" s="117">
        <v>440</v>
      </c>
    </row>
    <row r="573" spans="1:22" ht="12.75">
      <c r="A573" s="69">
        <v>11.36</v>
      </c>
      <c r="B573" s="117">
        <v>27</v>
      </c>
      <c r="C573" s="69"/>
      <c r="D573" s="117">
        <v>141</v>
      </c>
      <c r="E573" s="130">
        <v>40751</v>
      </c>
      <c r="F573" s="117">
        <v>208</v>
      </c>
      <c r="G573" s="69">
        <v>13.85</v>
      </c>
      <c r="H573" s="117">
        <v>144</v>
      </c>
      <c r="I573" s="120">
        <v>12.83</v>
      </c>
      <c r="J573" s="117">
        <v>186</v>
      </c>
      <c r="K573" s="120">
        <v>12.47</v>
      </c>
      <c r="L573" s="124">
        <v>205</v>
      </c>
      <c r="Q573" s="69">
        <v>14.31</v>
      </c>
      <c r="R573" s="117">
        <v>214</v>
      </c>
      <c r="U573" s="69">
        <v>16.71</v>
      </c>
      <c r="V573" s="117">
        <v>440</v>
      </c>
    </row>
    <row r="574" spans="1:22" ht="12.75">
      <c r="A574" s="69">
        <v>11.37</v>
      </c>
      <c r="B574" s="117">
        <v>26</v>
      </c>
      <c r="C574" s="69"/>
      <c r="D574" s="117">
        <v>142</v>
      </c>
      <c r="E574" s="130">
        <v>40850</v>
      </c>
      <c r="F574" s="117">
        <v>208</v>
      </c>
      <c r="G574" s="69">
        <v>13.86</v>
      </c>
      <c r="H574" s="117">
        <v>144</v>
      </c>
      <c r="I574" s="120">
        <v>12.84</v>
      </c>
      <c r="J574" s="117">
        <v>186</v>
      </c>
      <c r="K574" s="120">
        <v>12.48</v>
      </c>
      <c r="L574" s="124">
        <v>204</v>
      </c>
      <c r="Q574" s="69">
        <v>14.32</v>
      </c>
      <c r="R574" s="117">
        <v>214</v>
      </c>
      <c r="U574" s="69">
        <v>16.72</v>
      </c>
      <c r="V574" s="117">
        <v>441</v>
      </c>
    </row>
    <row r="575" spans="1:22" ht="12.75">
      <c r="A575" s="69">
        <v>11.38</v>
      </c>
      <c r="B575" s="117">
        <v>26</v>
      </c>
      <c r="C575" s="69"/>
      <c r="D575" s="117">
        <v>143</v>
      </c>
      <c r="E575" s="130">
        <v>40851</v>
      </c>
      <c r="F575" s="117">
        <v>206</v>
      </c>
      <c r="G575" s="69">
        <v>13.87</v>
      </c>
      <c r="H575" s="117">
        <v>143</v>
      </c>
      <c r="I575" s="120">
        <v>12.85</v>
      </c>
      <c r="J575" s="117">
        <v>185</v>
      </c>
      <c r="K575" s="120">
        <v>12.49</v>
      </c>
      <c r="L575" s="124">
        <v>204</v>
      </c>
      <c r="Q575" s="69">
        <v>14.33</v>
      </c>
      <c r="R575" s="117">
        <v>214</v>
      </c>
      <c r="U575" s="69">
        <v>16.77</v>
      </c>
      <c r="V575" s="117">
        <v>441</v>
      </c>
    </row>
    <row r="576" spans="1:22" ht="12.75">
      <c r="A576" s="69">
        <v>11.39</v>
      </c>
      <c r="B576" s="117">
        <v>25</v>
      </c>
      <c r="C576" s="69"/>
      <c r="D576" s="117">
        <v>144</v>
      </c>
      <c r="E576" s="130">
        <v>40960</v>
      </c>
      <c r="F576" s="117">
        <v>206</v>
      </c>
      <c r="G576" s="69">
        <v>13.88</v>
      </c>
      <c r="H576" s="117">
        <v>143</v>
      </c>
      <c r="I576" s="120">
        <v>12.86</v>
      </c>
      <c r="J576" s="117">
        <v>185</v>
      </c>
      <c r="K576" s="120">
        <v>12.5</v>
      </c>
      <c r="L576" s="124">
        <v>204</v>
      </c>
      <c r="Q576" s="69">
        <v>14.34</v>
      </c>
      <c r="R576" s="117">
        <v>214</v>
      </c>
      <c r="U576" s="69">
        <v>16.78</v>
      </c>
      <c r="V576" s="117">
        <v>442</v>
      </c>
    </row>
    <row r="577" spans="1:22" ht="12.75">
      <c r="A577" s="69">
        <v>11.4</v>
      </c>
      <c r="B577" s="117">
        <v>25</v>
      </c>
      <c r="C577" s="69"/>
      <c r="D577" s="117">
        <v>145</v>
      </c>
      <c r="E577" s="130">
        <v>40961</v>
      </c>
      <c r="F577" s="117">
        <v>204</v>
      </c>
      <c r="G577" s="69">
        <v>13.89</v>
      </c>
      <c r="H577" s="117">
        <v>142</v>
      </c>
      <c r="I577" s="120">
        <v>12.87</v>
      </c>
      <c r="J577" s="117">
        <v>184</v>
      </c>
      <c r="K577" s="120">
        <v>12.51</v>
      </c>
      <c r="L577" s="124">
        <v>203</v>
      </c>
      <c r="Q577" s="69">
        <v>14.35</v>
      </c>
      <c r="R577" s="117">
        <v>213</v>
      </c>
      <c r="U577" s="69">
        <v>16.83</v>
      </c>
      <c r="V577" s="117">
        <v>442</v>
      </c>
    </row>
    <row r="578" spans="1:22" ht="12.75">
      <c r="A578" s="69">
        <v>11.41</v>
      </c>
      <c r="B578" s="117">
        <v>24</v>
      </c>
      <c r="C578" s="69"/>
      <c r="D578" s="117">
        <v>146</v>
      </c>
      <c r="E578" s="130">
        <v>41070</v>
      </c>
      <c r="F578" s="117">
        <v>204</v>
      </c>
      <c r="G578" s="69">
        <v>13.9</v>
      </c>
      <c r="H578" s="117">
        <v>142</v>
      </c>
      <c r="I578" s="120">
        <v>12.88</v>
      </c>
      <c r="J578" s="117">
        <v>184</v>
      </c>
      <c r="K578" s="120">
        <v>12.52</v>
      </c>
      <c r="L578" s="124">
        <v>203</v>
      </c>
      <c r="Q578" s="69">
        <v>14.36</v>
      </c>
      <c r="R578" s="117">
        <v>213</v>
      </c>
      <c r="U578" s="69">
        <v>16.84</v>
      </c>
      <c r="V578" s="117">
        <v>443</v>
      </c>
    </row>
    <row r="579" spans="1:22" ht="12.75">
      <c r="A579" s="69">
        <v>11.42</v>
      </c>
      <c r="B579" s="117">
        <v>24</v>
      </c>
      <c r="C579" s="69"/>
      <c r="D579" s="117">
        <v>147</v>
      </c>
      <c r="E579" s="130">
        <v>41071</v>
      </c>
      <c r="F579" s="117">
        <v>202</v>
      </c>
      <c r="G579" s="69">
        <v>13.91</v>
      </c>
      <c r="H579" s="117">
        <v>141</v>
      </c>
      <c r="I579" s="120">
        <v>12.89</v>
      </c>
      <c r="J579" s="117">
        <v>183</v>
      </c>
      <c r="K579" s="120">
        <v>12.53</v>
      </c>
      <c r="L579" s="124">
        <v>202</v>
      </c>
      <c r="Q579" s="69">
        <v>14.37</v>
      </c>
      <c r="R579" s="117">
        <v>213</v>
      </c>
      <c r="U579" s="69">
        <v>16.88</v>
      </c>
      <c r="V579" s="117">
        <v>443</v>
      </c>
    </row>
    <row r="580" spans="1:22" ht="12.75">
      <c r="A580" s="69">
        <v>11.43</v>
      </c>
      <c r="B580" s="117">
        <v>23</v>
      </c>
      <c r="C580" s="69"/>
      <c r="D580" s="117">
        <v>148</v>
      </c>
      <c r="E580" s="130">
        <v>41180</v>
      </c>
      <c r="F580" s="117">
        <v>202</v>
      </c>
      <c r="G580" s="69">
        <v>13.92</v>
      </c>
      <c r="H580" s="117">
        <v>141</v>
      </c>
      <c r="I580" s="120">
        <v>12.9</v>
      </c>
      <c r="J580" s="117">
        <v>183</v>
      </c>
      <c r="K580" s="120">
        <v>12.54</v>
      </c>
      <c r="L580" s="124">
        <v>202</v>
      </c>
      <c r="Q580" s="69">
        <v>14.38</v>
      </c>
      <c r="R580" s="117">
        <v>213</v>
      </c>
      <c r="U580" s="69">
        <v>16.89</v>
      </c>
      <c r="V580" s="117">
        <v>444</v>
      </c>
    </row>
    <row r="581" spans="1:22" ht="12.75">
      <c r="A581" s="69">
        <v>11.44</v>
      </c>
      <c r="B581" s="117">
        <v>23</v>
      </c>
      <c r="C581" s="69"/>
      <c r="D581" s="117">
        <v>149</v>
      </c>
      <c r="E581" s="130">
        <v>41181</v>
      </c>
      <c r="F581" s="117">
        <v>200</v>
      </c>
      <c r="G581" s="69">
        <v>13.93</v>
      </c>
      <c r="H581" s="117">
        <v>140</v>
      </c>
      <c r="I581" s="120">
        <v>12.91</v>
      </c>
      <c r="J581" s="117">
        <v>182</v>
      </c>
      <c r="K581" s="120">
        <v>12.55</v>
      </c>
      <c r="L581" s="124">
        <v>201</v>
      </c>
      <c r="Q581" s="69">
        <v>14.39</v>
      </c>
      <c r="R581" s="117">
        <v>213</v>
      </c>
      <c r="U581" s="69">
        <v>16.93</v>
      </c>
      <c r="V581" s="117">
        <v>444</v>
      </c>
    </row>
    <row r="582" spans="1:22" ht="12.75">
      <c r="A582" s="69">
        <v>11.45</v>
      </c>
      <c r="B582" s="117">
        <v>22</v>
      </c>
      <c r="C582" s="69"/>
      <c r="D582" s="117">
        <v>151</v>
      </c>
      <c r="E582" s="130">
        <v>41290</v>
      </c>
      <c r="F582" s="117">
        <v>200</v>
      </c>
      <c r="G582" s="69">
        <v>13.94</v>
      </c>
      <c r="H582" s="117">
        <v>140</v>
      </c>
      <c r="I582" s="120">
        <v>12.94</v>
      </c>
      <c r="J582" s="117">
        <v>182</v>
      </c>
      <c r="K582" s="120">
        <v>12.6</v>
      </c>
      <c r="L582" s="124">
        <v>201</v>
      </c>
      <c r="Q582" s="69">
        <v>14.4</v>
      </c>
      <c r="R582" s="117">
        <v>212</v>
      </c>
      <c r="U582" s="69">
        <v>16.94</v>
      </c>
      <c r="V582" s="117">
        <v>445</v>
      </c>
    </row>
    <row r="583" spans="1:22" ht="12.75">
      <c r="A583" s="69">
        <v>11.46</v>
      </c>
      <c r="B583" s="117">
        <v>22</v>
      </c>
      <c r="C583" s="69"/>
      <c r="D583" s="117">
        <v>152</v>
      </c>
      <c r="E583" s="130">
        <v>41291</v>
      </c>
      <c r="F583" s="117">
        <v>198</v>
      </c>
      <c r="G583" s="69">
        <v>13.95</v>
      </c>
      <c r="H583" s="117">
        <v>139</v>
      </c>
      <c r="I583" s="120">
        <v>12.95</v>
      </c>
      <c r="J583" s="117">
        <v>181</v>
      </c>
      <c r="K583" s="120">
        <v>12.61</v>
      </c>
      <c r="L583" s="124">
        <v>200</v>
      </c>
      <c r="Q583" s="69">
        <v>14.41</v>
      </c>
      <c r="R583" s="117">
        <v>212</v>
      </c>
      <c r="U583" s="69">
        <v>16.98</v>
      </c>
      <c r="V583" s="117">
        <v>445</v>
      </c>
    </row>
    <row r="584" spans="1:22" ht="12.75">
      <c r="A584" s="69">
        <v>11.47</v>
      </c>
      <c r="B584" s="117">
        <v>21</v>
      </c>
      <c r="C584" s="69"/>
      <c r="D584" s="117">
        <v>153</v>
      </c>
      <c r="E584" s="130">
        <v>41400</v>
      </c>
      <c r="F584" s="117">
        <v>198</v>
      </c>
      <c r="G584" s="69">
        <v>13.96</v>
      </c>
      <c r="H584" s="117">
        <v>138</v>
      </c>
      <c r="I584" s="120">
        <v>12.99</v>
      </c>
      <c r="J584" s="117">
        <v>181</v>
      </c>
      <c r="K584" s="120">
        <v>12.62</v>
      </c>
      <c r="L584" s="124">
        <v>200</v>
      </c>
      <c r="Q584" s="69">
        <v>14.42</v>
      </c>
      <c r="R584" s="117">
        <v>212</v>
      </c>
      <c r="U584" s="69">
        <v>16.99</v>
      </c>
      <c r="V584" s="117">
        <v>446</v>
      </c>
    </row>
    <row r="585" spans="1:22" ht="12.75">
      <c r="A585" s="69">
        <v>11.48</v>
      </c>
      <c r="B585" s="117">
        <v>21</v>
      </c>
      <c r="C585" s="69"/>
      <c r="D585" s="117">
        <v>154</v>
      </c>
      <c r="E585" s="130">
        <v>41401</v>
      </c>
      <c r="F585" s="117">
        <v>196</v>
      </c>
      <c r="G585" s="69">
        <v>13.97</v>
      </c>
      <c r="H585" s="117">
        <v>137</v>
      </c>
      <c r="I585" s="120">
        <v>13</v>
      </c>
      <c r="J585" s="117">
        <v>180</v>
      </c>
      <c r="K585" s="120">
        <v>12.63</v>
      </c>
      <c r="L585" s="124">
        <v>200</v>
      </c>
      <c r="Q585" s="69">
        <v>14.43</v>
      </c>
      <c r="R585" s="117">
        <v>212</v>
      </c>
      <c r="U585" s="69">
        <v>17.04</v>
      </c>
      <c r="V585" s="117">
        <v>446</v>
      </c>
    </row>
    <row r="586" spans="1:22" ht="12.75">
      <c r="A586" s="69">
        <v>11.49</v>
      </c>
      <c r="B586" s="117">
        <v>20</v>
      </c>
      <c r="C586" s="69"/>
      <c r="D586" s="117">
        <v>155</v>
      </c>
      <c r="E586" s="130">
        <v>41510</v>
      </c>
      <c r="F586" s="117">
        <v>196</v>
      </c>
      <c r="G586" s="69">
        <v>13.98</v>
      </c>
      <c r="H586" s="117">
        <v>136</v>
      </c>
      <c r="I586" s="120">
        <v>13.04</v>
      </c>
      <c r="J586" s="117">
        <v>180</v>
      </c>
      <c r="K586" s="120">
        <v>12.64</v>
      </c>
      <c r="L586" s="124">
        <v>200</v>
      </c>
      <c r="Q586" s="69">
        <v>14.44</v>
      </c>
      <c r="R586" s="117">
        <v>212</v>
      </c>
      <c r="U586" s="69">
        <v>17.05</v>
      </c>
      <c r="V586" s="117">
        <v>447</v>
      </c>
    </row>
    <row r="587" spans="1:22" ht="12.75">
      <c r="A587" s="69">
        <v>11.5</v>
      </c>
      <c r="B587" s="117">
        <v>20</v>
      </c>
      <c r="C587" s="69"/>
      <c r="D587" s="117">
        <v>156</v>
      </c>
      <c r="E587" s="130">
        <v>41511</v>
      </c>
      <c r="F587" s="117">
        <v>194</v>
      </c>
      <c r="G587" s="69">
        <v>13.99</v>
      </c>
      <c r="H587" s="117">
        <v>135</v>
      </c>
      <c r="I587" s="120">
        <v>13.05</v>
      </c>
      <c r="J587" s="117">
        <v>179</v>
      </c>
      <c r="K587" s="120">
        <v>12.65</v>
      </c>
      <c r="L587" s="124">
        <v>199</v>
      </c>
      <c r="Q587" s="69">
        <v>14.45</v>
      </c>
      <c r="R587" s="117">
        <v>211</v>
      </c>
      <c r="U587" s="69">
        <v>17.1</v>
      </c>
      <c r="V587" s="117">
        <v>447</v>
      </c>
    </row>
    <row r="588" spans="1:22" ht="12.75">
      <c r="A588" s="69">
        <v>11.51</v>
      </c>
      <c r="B588" s="117">
        <v>19</v>
      </c>
      <c r="C588" s="69"/>
      <c r="D588" s="117">
        <v>157</v>
      </c>
      <c r="E588" s="130">
        <v>41620</v>
      </c>
      <c r="F588" s="117">
        <v>194</v>
      </c>
      <c r="G588" s="69">
        <v>14</v>
      </c>
      <c r="H588" s="117">
        <v>134</v>
      </c>
      <c r="I588" s="120">
        <v>13.09</v>
      </c>
      <c r="J588" s="117">
        <v>179</v>
      </c>
      <c r="K588" s="120">
        <v>12.66</v>
      </c>
      <c r="L588" s="124">
        <v>199</v>
      </c>
      <c r="Q588" s="69">
        <v>14.46</v>
      </c>
      <c r="R588" s="117">
        <v>211</v>
      </c>
      <c r="U588" s="69">
        <v>17.11</v>
      </c>
      <c r="V588" s="117">
        <v>448</v>
      </c>
    </row>
    <row r="589" spans="1:22" ht="12.75">
      <c r="A589" s="69">
        <v>11.52</v>
      </c>
      <c r="B589" s="117">
        <v>19</v>
      </c>
      <c r="C589" s="69"/>
      <c r="D589" s="117">
        <v>158</v>
      </c>
      <c r="E589" s="130">
        <v>41621</v>
      </c>
      <c r="F589" s="117">
        <v>192</v>
      </c>
      <c r="G589" s="69">
        <v>14.01</v>
      </c>
      <c r="H589" s="117">
        <v>133</v>
      </c>
      <c r="I589" s="120">
        <v>13.1</v>
      </c>
      <c r="J589" s="117">
        <v>178</v>
      </c>
      <c r="K589" s="120">
        <v>12.67</v>
      </c>
      <c r="L589" s="124">
        <v>199</v>
      </c>
      <c r="Q589" s="69">
        <v>14.47</v>
      </c>
      <c r="R589" s="117">
        <v>211</v>
      </c>
      <c r="U589" s="69">
        <v>17.15</v>
      </c>
      <c r="V589" s="117">
        <v>448</v>
      </c>
    </row>
    <row r="590" spans="1:22" ht="12.75">
      <c r="A590" s="69">
        <v>11.53</v>
      </c>
      <c r="B590" s="117">
        <v>18</v>
      </c>
      <c r="C590" s="69"/>
      <c r="D590" s="117">
        <v>159</v>
      </c>
      <c r="E590" s="130">
        <v>41730</v>
      </c>
      <c r="F590" s="117">
        <v>192</v>
      </c>
      <c r="G590" s="69">
        <v>14.02</v>
      </c>
      <c r="H590" s="117">
        <v>132</v>
      </c>
      <c r="I590" s="120">
        <v>13.14</v>
      </c>
      <c r="J590" s="117">
        <v>178</v>
      </c>
      <c r="K590" s="120">
        <v>12.68</v>
      </c>
      <c r="L590" s="124">
        <v>198</v>
      </c>
      <c r="Q590" s="69">
        <v>14.48</v>
      </c>
      <c r="R590" s="117">
        <v>211</v>
      </c>
      <c r="U590" s="69">
        <v>17.16</v>
      </c>
      <c r="V590" s="117">
        <v>449</v>
      </c>
    </row>
    <row r="591" spans="1:22" ht="12.75">
      <c r="A591" s="69">
        <v>11.54</v>
      </c>
      <c r="B591" s="117">
        <v>18</v>
      </c>
      <c r="C591" s="69"/>
      <c r="D591" s="117">
        <v>161</v>
      </c>
      <c r="E591" s="130">
        <v>41731</v>
      </c>
      <c r="F591" s="117">
        <v>190</v>
      </c>
      <c r="G591" s="69">
        <v>14.03</v>
      </c>
      <c r="H591" s="117">
        <v>131</v>
      </c>
      <c r="I591" s="120">
        <v>13.15</v>
      </c>
      <c r="J591" s="117">
        <v>177</v>
      </c>
      <c r="K591" s="120">
        <v>12.69</v>
      </c>
      <c r="L591" s="124">
        <v>198</v>
      </c>
      <c r="Q591" s="69">
        <v>14.49</v>
      </c>
      <c r="R591" s="117">
        <v>211</v>
      </c>
      <c r="U591" s="69">
        <v>17.21</v>
      </c>
      <c r="V591" s="117">
        <v>449</v>
      </c>
    </row>
    <row r="592" spans="1:22" ht="12.75">
      <c r="A592" s="69">
        <v>11.55</v>
      </c>
      <c r="B592" s="117">
        <v>17</v>
      </c>
      <c r="C592" s="69"/>
      <c r="D592" s="117">
        <v>162</v>
      </c>
      <c r="E592" s="130">
        <v>41840</v>
      </c>
      <c r="F592" s="117">
        <v>190</v>
      </c>
      <c r="G592" s="69">
        <v>14.04</v>
      </c>
      <c r="H592" s="117">
        <v>130</v>
      </c>
      <c r="I592" s="120">
        <v>13.19</v>
      </c>
      <c r="J592" s="117">
        <v>177</v>
      </c>
      <c r="K592" s="120">
        <v>12.7</v>
      </c>
      <c r="L592" s="124">
        <v>198</v>
      </c>
      <c r="Q592" s="69">
        <v>14.5</v>
      </c>
      <c r="R592" s="117">
        <v>210</v>
      </c>
      <c r="U592" s="69">
        <v>17.22</v>
      </c>
      <c r="V592" s="117">
        <v>450</v>
      </c>
    </row>
    <row r="593" spans="1:22" ht="12.75">
      <c r="A593" s="69">
        <v>11.56</v>
      </c>
      <c r="B593" s="117">
        <v>17</v>
      </c>
      <c r="C593" s="69"/>
      <c r="D593" s="117">
        <v>163</v>
      </c>
      <c r="E593" s="130">
        <v>41841</v>
      </c>
      <c r="F593" s="117">
        <v>188</v>
      </c>
      <c r="G593" s="69">
        <v>14.05</v>
      </c>
      <c r="H593" s="117">
        <v>129</v>
      </c>
      <c r="I593" s="120">
        <v>13.2</v>
      </c>
      <c r="J593" s="117">
        <v>176</v>
      </c>
      <c r="K593" s="120">
        <v>12.71</v>
      </c>
      <c r="L593" s="124">
        <v>197</v>
      </c>
      <c r="Q593" s="69">
        <v>14.51</v>
      </c>
      <c r="R593" s="117">
        <v>210</v>
      </c>
      <c r="U593" s="69">
        <v>17.28</v>
      </c>
      <c r="V593" s="117">
        <v>450</v>
      </c>
    </row>
    <row r="594" spans="1:22" ht="12.75">
      <c r="A594" s="69">
        <v>11.57</v>
      </c>
      <c r="B594" s="117">
        <v>16</v>
      </c>
      <c r="C594" s="69"/>
      <c r="D594" s="117">
        <v>164</v>
      </c>
      <c r="E594" s="130">
        <v>41950</v>
      </c>
      <c r="F594" s="117">
        <v>188</v>
      </c>
      <c r="G594" s="69">
        <v>14.06</v>
      </c>
      <c r="H594" s="117">
        <v>128</v>
      </c>
      <c r="I594" s="120">
        <v>13.23</v>
      </c>
      <c r="J594" s="117">
        <v>176</v>
      </c>
      <c r="K594" s="120">
        <v>12.72</v>
      </c>
      <c r="L594" s="124">
        <v>197</v>
      </c>
      <c r="Q594" s="69">
        <v>14.52</v>
      </c>
      <c r="R594" s="117">
        <v>210</v>
      </c>
      <c r="U594" s="69">
        <v>17.29</v>
      </c>
      <c r="V594" s="117">
        <v>451</v>
      </c>
    </row>
    <row r="595" spans="1:22" ht="12.75">
      <c r="A595" s="69">
        <v>11.58</v>
      </c>
      <c r="B595" s="117">
        <v>16</v>
      </c>
      <c r="C595" s="69"/>
      <c r="D595" s="117">
        <v>166</v>
      </c>
      <c r="E595" s="130">
        <v>41951</v>
      </c>
      <c r="F595" s="117">
        <v>186</v>
      </c>
      <c r="G595" s="69">
        <v>14.07</v>
      </c>
      <c r="H595" s="117">
        <v>127</v>
      </c>
      <c r="I595" s="120">
        <v>13.24</v>
      </c>
      <c r="J595" s="117">
        <v>175</v>
      </c>
      <c r="K595" s="120">
        <v>12.73</v>
      </c>
      <c r="L595" s="124">
        <v>196</v>
      </c>
      <c r="Q595" s="69">
        <v>14.53</v>
      </c>
      <c r="R595" s="117">
        <v>210</v>
      </c>
      <c r="U595" s="69">
        <v>17.32</v>
      </c>
      <c r="V595" s="117">
        <v>451</v>
      </c>
    </row>
    <row r="596" spans="1:22" ht="12.75">
      <c r="A596" s="69">
        <v>11.59</v>
      </c>
      <c r="B596" s="117">
        <v>15</v>
      </c>
      <c r="C596" s="69"/>
      <c r="D596" s="117">
        <v>167</v>
      </c>
      <c r="E596" s="130">
        <v>42060</v>
      </c>
      <c r="F596" s="117">
        <v>186</v>
      </c>
      <c r="G596" s="69">
        <v>14.08</v>
      </c>
      <c r="H596" s="117">
        <v>126</v>
      </c>
      <c r="I596" s="120">
        <v>13.25</v>
      </c>
      <c r="J596" s="117">
        <v>174</v>
      </c>
      <c r="K596" s="120">
        <v>12.74</v>
      </c>
      <c r="L596" s="124">
        <v>196</v>
      </c>
      <c r="Q596" s="69">
        <v>14.54</v>
      </c>
      <c r="R596" s="117">
        <v>210</v>
      </c>
      <c r="U596" s="69">
        <v>17.33</v>
      </c>
      <c r="V596" s="117">
        <v>452</v>
      </c>
    </row>
    <row r="597" spans="1:22" ht="12.75">
      <c r="A597" s="69">
        <v>11.6</v>
      </c>
      <c r="B597" s="117">
        <v>15</v>
      </c>
      <c r="C597" s="69"/>
      <c r="D597" s="117">
        <v>168</v>
      </c>
      <c r="E597" s="130">
        <v>42061</v>
      </c>
      <c r="F597" s="117">
        <v>184</v>
      </c>
      <c r="G597" s="69">
        <v>14.09</v>
      </c>
      <c r="H597" s="117">
        <v>125</v>
      </c>
      <c r="I597" s="120">
        <v>13.26</v>
      </c>
      <c r="J597" s="117">
        <v>174</v>
      </c>
      <c r="K597" s="120">
        <v>12.75</v>
      </c>
      <c r="L597" s="124">
        <v>195</v>
      </c>
      <c r="Q597" s="69">
        <v>14.55</v>
      </c>
      <c r="R597" s="117">
        <v>209</v>
      </c>
      <c r="U597" s="69">
        <v>17.37</v>
      </c>
      <c r="V597" s="117">
        <v>452</v>
      </c>
    </row>
    <row r="598" spans="1:22" ht="12.75">
      <c r="A598" s="69">
        <v>11.61</v>
      </c>
      <c r="B598" s="117">
        <v>14</v>
      </c>
      <c r="C598" s="69"/>
      <c r="D598" s="117">
        <v>169</v>
      </c>
      <c r="E598" s="130">
        <v>42170</v>
      </c>
      <c r="F598" s="117">
        <v>184</v>
      </c>
      <c r="G598" s="69">
        <v>14.1</v>
      </c>
      <c r="H598" s="117">
        <v>124</v>
      </c>
      <c r="I598" s="120">
        <v>13.27</v>
      </c>
      <c r="J598" s="117">
        <v>173</v>
      </c>
      <c r="K598" s="120">
        <v>12.76</v>
      </c>
      <c r="L598" s="124">
        <v>194</v>
      </c>
      <c r="Q598" s="69">
        <v>14.56</v>
      </c>
      <c r="R598" s="117">
        <v>209</v>
      </c>
      <c r="U598" s="69">
        <v>17.38</v>
      </c>
      <c r="V598" s="117">
        <v>453</v>
      </c>
    </row>
    <row r="599" spans="1:22" ht="12.75">
      <c r="A599" s="69">
        <v>11.62</v>
      </c>
      <c r="B599" s="117">
        <v>14</v>
      </c>
      <c r="C599" s="69"/>
      <c r="D599" s="117">
        <v>171</v>
      </c>
      <c r="E599" s="130">
        <v>42171</v>
      </c>
      <c r="F599" s="117">
        <v>182</v>
      </c>
      <c r="G599" s="69">
        <v>14.11</v>
      </c>
      <c r="H599" s="117">
        <v>123</v>
      </c>
      <c r="I599" s="120">
        <v>13.28</v>
      </c>
      <c r="J599" s="117">
        <v>173</v>
      </c>
      <c r="K599" s="120">
        <v>12.77</v>
      </c>
      <c r="L599" s="124">
        <v>194</v>
      </c>
      <c r="Q599" s="69">
        <v>14.57</v>
      </c>
      <c r="R599" s="117">
        <v>208</v>
      </c>
      <c r="U599" s="69">
        <v>17.43</v>
      </c>
      <c r="V599" s="117">
        <v>453</v>
      </c>
    </row>
    <row r="600" spans="1:22" ht="12.75">
      <c r="A600" s="69">
        <v>11.63</v>
      </c>
      <c r="B600" s="117">
        <v>13</v>
      </c>
      <c r="C600" s="69"/>
      <c r="D600" s="117">
        <v>172</v>
      </c>
      <c r="E600" s="130">
        <v>42280</v>
      </c>
      <c r="F600" s="117">
        <v>182</v>
      </c>
      <c r="G600" s="69">
        <v>14.12</v>
      </c>
      <c r="H600" s="117">
        <v>122</v>
      </c>
      <c r="I600" s="120">
        <v>13.29</v>
      </c>
      <c r="J600" s="117">
        <v>172</v>
      </c>
      <c r="K600" s="120">
        <v>12.78</v>
      </c>
      <c r="L600" s="124">
        <v>193</v>
      </c>
      <c r="Q600" s="69">
        <v>14.58</v>
      </c>
      <c r="R600" s="117">
        <v>208</v>
      </c>
      <c r="U600" s="69">
        <v>17.44</v>
      </c>
      <c r="V600" s="117">
        <v>454</v>
      </c>
    </row>
    <row r="601" spans="1:22" ht="12.75">
      <c r="A601" s="69">
        <v>11.64</v>
      </c>
      <c r="B601" s="117">
        <v>13</v>
      </c>
      <c r="C601" s="69"/>
      <c r="D601" s="117">
        <v>173</v>
      </c>
      <c r="E601" s="130">
        <v>42281</v>
      </c>
      <c r="F601" s="117">
        <v>180</v>
      </c>
      <c r="G601" s="69">
        <v>14.13</v>
      </c>
      <c r="H601" s="117">
        <v>121</v>
      </c>
      <c r="I601" s="120">
        <v>13.3</v>
      </c>
      <c r="J601" s="117">
        <v>172</v>
      </c>
      <c r="K601" s="120">
        <v>12.79</v>
      </c>
      <c r="L601" s="124">
        <v>193</v>
      </c>
      <c r="Q601" s="69">
        <v>14.59</v>
      </c>
      <c r="R601" s="117">
        <v>208</v>
      </c>
      <c r="U601" s="69">
        <v>17.49</v>
      </c>
      <c r="V601" s="117">
        <v>454</v>
      </c>
    </row>
    <row r="602" spans="1:22" ht="12.75">
      <c r="A602" s="69">
        <v>11.65</v>
      </c>
      <c r="B602" s="117">
        <v>12</v>
      </c>
      <c r="C602" s="69"/>
      <c r="D602" s="117">
        <v>174</v>
      </c>
      <c r="E602" s="130">
        <v>42390</v>
      </c>
      <c r="F602" s="117">
        <v>180</v>
      </c>
      <c r="G602" s="69">
        <v>14.14</v>
      </c>
      <c r="H602" s="117">
        <v>120</v>
      </c>
      <c r="I602" s="120">
        <v>13.31</v>
      </c>
      <c r="J602" s="117">
        <v>171</v>
      </c>
      <c r="K602" s="120">
        <v>12.8</v>
      </c>
      <c r="L602" s="124">
        <v>192</v>
      </c>
      <c r="Q602" s="69">
        <v>14.6</v>
      </c>
      <c r="R602" s="117">
        <v>207</v>
      </c>
      <c r="U602" s="69">
        <v>17.5</v>
      </c>
      <c r="V602" s="117">
        <v>455</v>
      </c>
    </row>
    <row r="603" spans="1:22" ht="12.75">
      <c r="A603" s="69">
        <v>11.66</v>
      </c>
      <c r="B603" s="117">
        <v>12</v>
      </c>
      <c r="C603" s="69"/>
      <c r="D603" s="117">
        <v>176</v>
      </c>
      <c r="E603" s="130">
        <v>42391</v>
      </c>
      <c r="F603" s="117">
        <v>175</v>
      </c>
      <c r="G603" s="69">
        <v>14.15</v>
      </c>
      <c r="H603" s="117">
        <v>119</v>
      </c>
      <c r="I603" s="120">
        <v>13.32</v>
      </c>
      <c r="J603" s="117">
        <v>171</v>
      </c>
      <c r="K603" s="120">
        <v>12.81</v>
      </c>
      <c r="L603" s="124">
        <v>192</v>
      </c>
      <c r="Q603" s="69">
        <v>14.61</v>
      </c>
      <c r="R603" s="117">
        <v>207</v>
      </c>
      <c r="U603" s="69">
        <v>17.55</v>
      </c>
      <c r="V603" s="117">
        <v>455</v>
      </c>
    </row>
    <row r="604" spans="1:22" ht="12.75">
      <c r="A604" s="69">
        <v>11.67</v>
      </c>
      <c r="B604" s="117">
        <v>11</v>
      </c>
      <c r="C604" s="69"/>
      <c r="D604" s="117">
        <v>177</v>
      </c>
      <c r="E604" s="130">
        <v>42680</v>
      </c>
      <c r="F604" s="117">
        <v>175</v>
      </c>
      <c r="G604" s="69">
        <v>14.16</v>
      </c>
      <c r="H604" s="117">
        <v>118</v>
      </c>
      <c r="I604" s="120">
        <v>13.33</v>
      </c>
      <c r="J604" s="117">
        <v>170</v>
      </c>
      <c r="K604" s="120">
        <v>12.82</v>
      </c>
      <c r="L604" s="124">
        <v>191</v>
      </c>
      <c r="Q604" s="69">
        <v>14.62</v>
      </c>
      <c r="R604" s="117">
        <v>207</v>
      </c>
      <c r="U604" s="69">
        <v>17.56</v>
      </c>
      <c r="V604" s="117">
        <v>456</v>
      </c>
    </row>
    <row r="605" spans="1:22" ht="12.75">
      <c r="A605" s="69">
        <v>11.68</v>
      </c>
      <c r="B605" s="117">
        <v>11</v>
      </c>
      <c r="C605" s="69"/>
      <c r="D605" s="117">
        <v>178</v>
      </c>
      <c r="E605" s="130">
        <v>42681</v>
      </c>
      <c r="F605" s="117">
        <v>170</v>
      </c>
      <c r="G605" s="69">
        <v>14.17</v>
      </c>
      <c r="H605" s="117">
        <v>117</v>
      </c>
      <c r="I605" s="120">
        <v>13.34</v>
      </c>
      <c r="J605" s="117">
        <v>170</v>
      </c>
      <c r="K605" s="120">
        <v>12.83</v>
      </c>
      <c r="L605" s="124">
        <v>191</v>
      </c>
      <c r="Q605" s="69">
        <v>14.63</v>
      </c>
      <c r="R605" s="117">
        <v>206</v>
      </c>
      <c r="U605" s="69">
        <v>17.6</v>
      </c>
      <c r="V605" s="117">
        <v>456</v>
      </c>
    </row>
    <row r="606" spans="1:22" ht="12.75">
      <c r="A606" s="69">
        <v>11.69</v>
      </c>
      <c r="B606" s="117">
        <v>10</v>
      </c>
      <c r="C606" s="69"/>
      <c r="D606" s="117">
        <v>179</v>
      </c>
      <c r="E606" s="130">
        <v>42970</v>
      </c>
      <c r="F606" s="117">
        <v>170</v>
      </c>
      <c r="G606" s="69">
        <v>14.18</v>
      </c>
      <c r="H606" s="117">
        <v>116</v>
      </c>
      <c r="I606" s="120">
        <v>13.35</v>
      </c>
      <c r="J606" s="117">
        <v>169</v>
      </c>
      <c r="K606" s="120">
        <v>12.84</v>
      </c>
      <c r="L606" s="124">
        <v>190</v>
      </c>
      <c r="Q606" s="69">
        <v>14.64</v>
      </c>
      <c r="R606" s="117">
        <v>206</v>
      </c>
      <c r="U606" s="69">
        <v>17.61</v>
      </c>
      <c r="V606" s="117">
        <v>457</v>
      </c>
    </row>
    <row r="607" spans="1:22" ht="12.75">
      <c r="A607" s="69">
        <v>11.7</v>
      </c>
      <c r="B607" s="117">
        <v>10</v>
      </c>
      <c r="C607" s="69"/>
      <c r="D607" s="117">
        <v>181</v>
      </c>
      <c r="E607" s="130">
        <v>42971</v>
      </c>
      <c r="F607" s="117">
        <v>165</v>
      </c>
      <c r="G607" s="69">
        <v>14.19</v>
      </c>
      <c r="H607" s="117">
        <v>115</v>
      </c>
      <c r="I607" s="120">
        <v>13.38</v>
      </c>
      <c r="J607" s="117">
        <v>169</v>
      </c>
      <c r="K607" s="120">
        <v>12.85</v>
      </c>
      <c r="L607" s="124">
        <v>190</v>
      </c>
      <c r="Q607" s="69">
        <v>14.65</v>
      </c>
      <c r="R607" s="117">
        <v>205</v>
      </c>
      <c r="U607" s="69">
        <v>17.65</v>
      </c>
      <c r="V607" s="117">
        <v>457</v>
      </c>
    </row>
    <row r="608" spans="1:22" ht="12.75">
      <c r="A608" s="69">
        <v>11.71</v>
      </c>
      <c r="B608" s="117">
        <v>1</v>
      </c>
      <c r="C608" s="69"/>
      <c r="D608" s="117">
        <v>183</v>
      </c>
      <c r="E608" s="130">
        <v>43260</v>
      </c>
      <c r="F608" s="117">
        <v>165</v>
      </c>
      <c r="G608" s="69">
        <v>14.2</v>
      </c>
      <c r="H608" s="117">
        <v>114</v>
      </c>
      <c r="I608" s="120">
        <v>13.39</v>
      </c>
      <c r="J608" s="117">
        <v>168</v>
      </c>
      <c r="K608" s="120">
        <v>12.86</v>
      </c>
      <c r="L608" s="124">
        <v>189.4</v>
      </c>
      <c r="Q608" s="69">
        <v>14.66</v>
      </c>
      <c r="R608" s="117">
        <v>205</v>
      </c>
      <c r="U608" s="69">
        <v>17.66</v>
      </c>
      <c r="V608" s="117">
        <v>458</v>
      </c>
    </row>
    <row r="609" spans="1:22" ht="12.75">
      <c r="A609" s="69">
        <v>500</v>
      </c>
      <c r="B609" s="117">
        <v>1</v>
      </c>
      <c r="C609" s="69"/>
      <c r="D609" s="117">
        <v>185</v>
      </c>
      <c r="E609" s="130">
        <v>43261</v>
      </c>
      <c r="F609" s="117">
        <v>160</v>
      </c>
      <c r="G609" s="69">
        <v>14.21</v>
      </c>
      <c r="H609" s="117">
        <v>113</v>
      </c>
      <c r="I609" s="120">
        <v>13.42</v>
      </c>
      <c r="J609" s="117">
        <v>168</v>
      </c>
      <c r="K609" s="120">
        <v>12.87</v>
      </c>
      <c r="L609" s="124">
        <v>188.942857142857</v>
      </c>
      <c r="Q609" s="69">
        <v>14.67</v>
      </c>
      <c r="R609" s="117">
        <v>205</v>
      </c>
      <c r="U609" s="69">
        <v>17.67</v>
      </c>
      <c r="V609" s="117">
        <v>500</v>
      </c>
    </row>
    <row r="610" spans="3:22" ht="12.75">
      <c r="C610" s="69"/>
      <c r="D610" s="117">
        <v>187</v>
      </c>
      <c r="E610" s="130">
        <v>43560</v>
      </c>
      <c r="F610" s="117">
        <v>160</v>
      </c>
      <c r="G610" s="69">
        <v>14.22</v>
      </c>
      <c r="H610" s="117">
        <v>112</v>
      </c>
      <c r="I610" s="120">
        <v>13.43</v>
      </c>
      <c r="J610" s="117">
        <v>167</v>
      </c>
      <c r="K610" s="120">
        <v>12.88</v>
      </c>
      <c r="L610" s="124">
        <v>188.485714285714</v>
      </c>
      <c r="Q610" s="69">
        <v>14.68</v>
      </c>
      <c r="R610" s="117">
        <v>205</v>
      </c>
      <c r="U610" s="69">
        <v>50</v>
      </c>
      <c r="V610" s="117">
        <v>500</v>
      </c>
    </row>
    <row r="611" spans="3:18" ht="12.75">
      <c r="C611" s="69"/>
      <c r="D611" s="117">
        <v>189</v>
      </c>
      <c r="E611" s="130">
        <v>43561</v>
      </c>
      <c r="F611" s="117">
        <v>150</v>
      </c>
      <c r="G611" s="69">
        <v>14.23</v>
      </c>
      <c r="H611" s="117">
        <v>111</v>
      </c>
      <c r="I611" s="120">
        <v>13.46</v>
      </c>
      <c r="J611" s="117">
        <v>167</v>
      </c>
      <c r="K611" s="120">
        <v>12.89</v>
      </c>
      <c r="L611" s="124">
        <v>188.028571428571</v>
      </c>
      <c r="Q611" s="69">
        <v>14.69</v>
      </c>
      <c r="R611" s="117">
        <v>205</v>
      </c>
    </row>
    <row r="612" spans="3:18" ht="12.75">
      <c r="C612" s="69"/>
      <c r="D612" s="117">
        <v>191</v>
      </c>
      <c r="E612" s="130">
        <v>44160</v>
      </c>
      <c r="F612" s="117">
        <v>150</v>
      </c>
      <c r="G612" s="69">
        <v>14.24</v>
      </c>
      <c r="H612" s="117">
        <v>110</v>
      </c>
      <c r="I612" s="120">
        <v>13.47</v>
      </c>
      <c r="J612" s="117">
        <v>166</v>
      </c>
      <c r="K612" s="120">
        <v>12.9</v>
      </c>
      <c r="L612" s="124">
        <v>187.571428571428</v>
      </c>
      <c r="Q612" s="69">
        <v>14.7</v>
      </c>
      <c r="R612" s="117">
        <v>205</v>
      </c>
    </row>
    <row r="613" spans="3:18" ht="12.75">
      <c r="C613" s="69"/>
      <c r="D613" s="117">
        <v>193</v>
      </c>
      <c r="E613" s="130">
        <v>44161</v>
      </c>
      <c r="F613" s="117">
        <v>140</v>
      </c>
      <c r="G613" s="69">
        <v>14.25</v>
      </c>
      <c r="H613" s="117">
        <v>109</v>
      </c>
      <c r="I613" s="120">
        <v>13.5</v>
      </c>
      <c r="J613" s="117">
        <v>166</v>
      </c>
      <c r="K613" s="120">
        <v>12.91</v>
      </c>
      <c r="L613" s="124">
        <v>187.114285714285</v>
      </c>
      <c r="Q613" s="69">
        <v>14.71</v>
      </c>
      <c r="R613" s="117">
        <v>204</v>
      </c>
    </row>
    <row r="614" spans="3:18" ht="12.75">
      <c r="C614" s="69"/>
      <c r="D614" s="117">
        <v>195</v>
      </c>
      <c r="E614" s="130">
        <v>44780</v>
      </c>
      <c r="F614" s="117">
        <v>140</v>
      </c>
      <c r="G614" s="69">
        <v>14.26</v>
      </c>
      <c r="H614" s="117">
        <v>108</v>
      </c>
      <c r="I614" s="120">
        <v>13.51</v>
      </c>
      <c r="J614" s="117">
        <v>165</v>
      </c>
      <c r="K614" s="120">
        <v>12.92</v>
      </c>
      <c r="L614" s="124">
        <v>186.657142857143</v>
      </c>
      <c r="Q614" s="69">
        <v>14.72</v>
      </c>
      <c r="R614" s="117">
        <v>204</v>
      </c>
    </row>
    <row r="615" spans="3:18" ht="12.75">
      <c r="C615" s="69"/>
      <c r="D615" s="117">
        <v>197</v>
      </c>
      <c r="E615" s="130">
        <v>44781</v>
      </c>
      <c r="F615" s="117">
        <v>130</v>
      </c>
      <c r="G615" s="69">
        <v>14.27</v>
      </c>
      <c r="H615" s="117">
        <v>107</v>
      </c>
      <c r="I615" s="120">
        <v>13.54</v>
      </c>
      <c r="J615" s="117">
        <v>165</v>
      </c>
      <c r="K615" s="120">
        <v>12.93</v>
      </c>
      <c r="L615" s="124">
        <v>186.2</v>
      </c>
      <c r="Q615" s="69">
        <v>14.73</v>
      </c>
      <c r="R615" s="117">
        <v>204</v>
      </c>
    </row>
    <row r="616" spans="3:18" ht="12.75">
      <c r="C616" s="69"/>
      <c r="D616" s="117">
        <v>199</v>
      </c>
      <c r="E616" s="130">
        <v>45410</v>
      </c>
      <c r="F616" s="117">
        <v>130</v>
      </c>
      <c r="G616" s="69">
        <v>14.28</v>
      </c>
      <c r="H616" s="117">
        <v>106</v>
      </c>
      <c r="I616" s="120">
        <v>13.55</v>
      </c>
      <c r="J616" s="117">
        <v>164</v>
      </c>
      <c r="K616" s="120">
        <v>12.94</v>
      </c>
      <c r="L616" s="124">
        <v>185.742857142857</v>
      </c>
      <c r="Q616" s="69">
        <v>14.74</v>
      </c>
      <c r="R616" s="117">
        <v>204</v>
      </c>
    </row>
    <row r="617" spans="3:18" ht="12.75">
      <c r="C617" s="69"/>
      <c r="D617" s="117">
        <v>201</v>
      </c>
      <c r="E617" s="130">
        <v>45411</v>
      </c>
      <c r="F617" s="117">
        <v>120</v>
      </c>
      <c r="G617" s="69">
        <v>14.29</v>
      </c>
      <c r="H617" s="117">
        <v>105</v>
      </c>
      <c r="I617" s="120">
        <v>13.56</v>
      </c>
      <c r="J617" s="117">
        <v>164</v>
      </c>
      <c r="K617" s="120">
        <v>12.95</v>
      </c>
      <c r="L617" s="124">
        <v>185.285714285714</v>
      </c>
      <c r="Q617" s="69">
        <v>14.75</v>
      </c>
      <c r="R617" s="117">
        <v>203</v>
      </c>
    </row>
    <row r="618" spans="3:18" ht="12.75">
      <c r="C618" s="69"/>
      <c r="D618" s="117">
        <v>203</v>
      </c>
      <c r="E618" s="130">
        <v>50060</v>
      </c>
      <c r="F618" s="117">
        <v>120</v>
      </c>
      <c r="G618" s="69">
        <v>14.3</v>
      </c>
      <c r="H618" s="117">
        <v>104</v>
      </c>
      <c r="I618" s="120">
        <v>13.57</v>
      </c>
      <c r="J618" s="117">
        <v>163</v>
      </c>
      <c r="K618" s="120">
        <v>12.96</v>
      </c>
      <c r="L618" s="124">
        <v>184.828571428571</v>
      </c>
      <c r="Q618" s="69">
        <v>15</v>
      </c>
      <c r="R618" s="117">
        <v>203</v>
      </c>
    </row>
    <row r="619" spans="3:18" ht="12.75">
      <c r="C619" s="69"/>
      <c r="D619" s="117">
        <v>205</v>
      </c>
      <c r="E619" s="130">
        <v>50061</v>
      </c>
      <c r="F619" s="117">
        <v>110</v>
      </c>
      <c r="G619" s="69">
        <v>14.31</v>
      </c>
      <c r="H619" s="117">
        <v>103</v>
      </c>
      <c r="I619" s="120">
        <v>13.58</v>
      </c>
      <c r="J619" s="117">
        <v>163</v>
      </c>
      <c r="K619" s="120">
        <v>12.97</v>
      </c>
      <c r="L619" s="124">
        <v>184.371428571428</v>
      </c>
      <c r="Q619" s="69">
        <v>15.01</v>
      </c>
      <c r="R619" s="117">
        <v>0</v>
      </c>
    </row>
    <row r="620" spans="3:18" ht="12.75">
      <c r="C620" s="69"/>
      <c r="D620" s="117">
        <v>207</v>
      </c>
      <c r="E620" s="130">
        <v>50710</v>
      </c>
      <c r="F620" s="117">
        <v>110</v>
      </c>
      <c r="G620" s="69">
        <v>14.32</v>
      </c>
      <c r="H620" s="117">
        <v>102</v>
      </c>
      <c r="I620" s="120">
        <v>13.59</v>
      </c>
      <c r="J620" s="117">
        <v>162</v>
      </c>
      <c r="K620" s="120">
        <v>12.98</v>
      </c>
      <c r="L620" s="124">
        <v>183.914285714285</v>
      </c>
      <c r="Q620" s="69">
        <v>500</v>
      </c>
      <c r="R620" s="117">
        <v>0</v>
      </c>
    </row>
    <row r="621" spans="3:12" ht="12.75">
      <c r="C621" s="69"/>
      <c r="D621" s="117">
        <v>209</v>
      </c>
      <c r="E621" s="130">
        <v>50711</v>
      </c>
      <c r="F621" s="117">
        <v>100</v>
      </c>
      <c r="G621" s="69">
        <v>14.33</v>
      </c>
      <c r="H621" s="117">
        <v>101</v>
      </c>
      <c r="I621" s="120">
        <v>13.6</v>
      </c>
      <c r="J621" s="117">
        <v>162</v>
      </c>
      <c r="K621" s="120">
        <v>12.99</v>
      </c>
      <c r="L621" s="124">
        <v>183.457142857142</v>
      </c>
    </row>
    <row r="622" spans="3:12" ht="12.75">
      <c r="C622" s="69"/>
      <c r="D622" s="117">
        <v>211</v>
      </c>
      <c r="E622" s="130">
        <v>51390</v>
      </c>
      <c r="F622" s="117">
        <v>100</v>
      </c>
      <c r="G622" s="69">
        <v>14.34</v>
      </c>
      <c r="H622" s="117">
        <v>100</v>
      </c>
      <c r="I622" s="120">
        <v>13.61</v>
      </c>
      <c r="J622" s="117">
        <v>161</v>
      </c>
      <c r="K622" s="120">
        <v>13</v>
      </c>
      <c r="L622" s="124">
        <v>182.999999999999</v>
      </c>
    </row>
    <row r="623" spans="3:12" ht="12.75">
      <c r="C623" s="69"/>
      <c r="D623" s="117">
        <v>213</v>
      </c>
      <c r="E623" s="130">
        <v>51391</v>
      </c>
      <c r="F623" s="117">
        <v>90</v>
      </c>
      <c r="G623" s="69">
        <v>14.35</v>
      </c>
      <c r="H623" s="117">
        <v>90</v>
      </c>
      <c r="I623" s="120">
        <v>13.62</v>
      </c>
      <c r="J623" s="117">
        <v>161</v>
      </c>
      <c r="K623" s="120">
        <v>13.01</v>
      </c>
      <c r="L623" s="124">
        <v>182.542857142857</v>
      </c>
    </row>
    <row r="624" spans="3:12" ht="12.75">
      <c r="C624" s="69"/>
      <c r="D624" s="117">
        <v>215</v>
      </c>
      <c r="E624" s="130">
        <v>52080</v>
      </c>
      <c r="F624" s="117">
        <v>90</v>
      </c>
      <c r="G624" s="69">
        <v>14.54</v>
      </c>
      <c r="H624" s="117">
        <v>90</v>
      </c>
      <c r="I624" s="120">
        <v>13.63</v>
      </c>
      <c r="J624" s="117">
        <v>160</v>
      </c>
      <c r="K624" s="120">
        <v>13.02</v>
      </c>
      <c r="L624" s="124">
        <v>182.085714285714</v>
      </c>
    </row>
    <row r="625" spans="3:12" ht="12.75">
      <c r="C625" s="69"/>
      <c r="D625" s="117">
        <v>217</v>
      </c>
      <c r="E625" s="130">
        <v>52081</v>
      </c>
      <c r="F625" s="117">
        <v>80</v>
      </c>
      <c r="G625" s="69">
        <v>14.55</v>
      </c>
      <c r="H625" s="117">
        <v>80</v>
      </c>
      <c r="I625" s="120">
        <v>13.64</v>
      </c>
      <c r="J625" s="117">
        <v>160</v>
      </c>
      <c r="K625" s="120">
        <v>13.03</v>
      </c>
      <c r="L625" s="124">
        <v>181.628571428571</v>
      </c>
    </row>
    <row r="626" spans="3:12" ht="12.75">
      <c r="C626" s="69"/>
      <c r="D626" s="117">
        <v>219</v>
      </c>
      <c r="E626" s="130">
        <v>52790</v>
      </c>
      <c r="F626" s="117">
        <v>80</v>
      </c>
      <c r="G626" s="69">
        <v>14.74</v>
      </c>
      <c r="H626" s="117">
        <v>80</v>
      </c>
      <c r="I626" s="120">
        <v>13.65</v>
      </c>
      <c r="J626" s="117">
        <v>159</v>
      </c>
      <c r="K626" s="120">
        <v>13.04</v>
      </c>
      <c r="L626" s="124">
        <v>181.171428571428</v>
      </c>
    </row>
    <row r="627" spans="5:12" ht="12.75">
      <c r="E627" s="130">
        <v>52791</v>
      </c>
      <c r="F627" s="117">
        <v>70</v>
      </c>
      <c r="G627" s="69">
        <v>14.75</v>
      </c>
      <c r="H627" s="117">
        <v>70</v>
      </c>
      <c r="I627" s="120">
        <v>13.66</v>
      </c>
      <c r="J627" s="117">
        <v>159</v>
      </c>
      <c r="K627" s="120">
        <v>13.05</v>
      </c>
      <c r="L627" s="124">
        <v>180.714285714285</v>
      </c>
    </row>
    <row r="628" spans="5:12" ht="12.75">
      <c r="E628" s="130">
        <v>53520</v>
      </c>
      <c r="F628" s="117">
        <v>70</v>
      </c>
      <c r="G628" s="69">
        <v>14.94</v>
      </c>
      <c r="H628" s="117">
        <v>70</v>
      </c>
      <c r="I628" s="120">
        <v>13.67</v>
      </c>
      <c r="J628" s="117">
        <v>158</v>
      </c>
      <c r="K628" s="120">
        <v>13.06</v>
      </c>
      <c r="L628" s="124">
        <v>180.257142857142</v>
      </c>
    </row>
    <row r="629" spans="5:12" ht="12.75">
      <c r="E629" s="130">
        <v>35321</v>
      </c>
      <c r="F629" s="117">
        <v>60</v>
      </c>
      <c r="G629" s="69">
        <v>14.95</v>
      </c>
      <c r="H629" s="117">
        <v>60</v>
      </c>
      <c r="I629" s="120">
        <v>13.68</v>
      </c>
      <c r="J629" s="117">
        <v>158</v>
      </c>
      <c r="K629" s="120">
        <v>13.07</v>
      </c>
      <c r="L629" s="124">
        <v>179.799999999999</v>
      </c>
    </row>
    <row r="630" spans="5:12" ht="12.75">
      <c r="E630" s="130">
        <v>54260</v>
      </c>
      <c r="F630" s="117">
        <v>60</v>
      </c>
      <c r="G630" s="69">
        <v>15.14</v>
      </c>
      <c r="H630" s="117">
        <v>60</v>
      </c>
      <c r="I630" s="120">
        <v>13.69</v>
      </c>
      <c r="J630" s="117">
        <v>157</v>
      </c>
      <c r="K630" s="120">
        <v>13.08</v>
      </c>
      <c r="L630" s="124">
        <v>179.342857142856</v>
      </c>
    </row>
    <row r="631" spans="5:12" ht="12.75">
      <c r="E631" s="130">
        <v>54261</v>
      </c>
      <c r="F631" s="117">
        <v>50</v>
      </c>
      <c r="G631" s="69">
        <v>15.15</v>
      </c>
      <c r="H631" s="117">
        <v>50</v>
      </c>
      <c r="I631" s="120">
        <v>13.7</v>
      </c>
      <c r="J631" s="117">
        <v>157</v>
      </c>
      <c r="K631" s="120">
        <v>13.09</v>
      </c>
      <c r="L631" s="124">
        <v>178.885714285713</v>
      </c>
    </row>
    <row r="632" spans="5:12" ht="12.75">
      <c r="E632" s="130">
        <v>55010</v>
      </c>
      <c r="F632" s="117">
        <v>50</v>
      </c>
      <c r="G632" s="69">
        <v>15.34</v>
      </c>
      <c r="H632" s="117">
        <v>50</v>
      </c>
      <c r="I632" s="120">
        <v>13.71</v>
      </c>
      <c r="J632" s="117">
        <v>156</v>
      </c>
      <c r="K632" s="120">
        <v>13.1</v>
      </c>
      <c r="L632" s="124">
        <v>178.428571428571</v>
      </c>
    </row>
    <row r="633" spans="5:12" ht="12.75">
      <c r="E633" s="130">
        <v>55011</v>
      </c>
      <c r="F633" s="117">
        <v>40</v>
      </c>
      <c r="G633" s="69">
        <v>15.35</v>
      </c>
      <c r="H633" s="117">
        <v>40</v>
      </c>
      <c r="I633" s="120">
        <v>13.72</v>
      </c>
      <c r="J633" s="117">
        <v>156</v>
      </c>
      <c r="K633" s="120">
        <v>13.11</v>
      </c>
      <c r="L633" s="124">
        <v>177.971428571428</v>
      </c>
    </row>
    <row r="634" spans="5:12" ht="12.75">
      <c r="E634" s="130">
        <v>55800</v>
      </c>
      <c r="F634" s="117">
        <v>40</v>
      </c>
      <c r="G634" s="69">
        <v>15.54</v>
      </c>
      <c r="H634" s="117">
        <v>40</v>
      </c>
      <c r="I634" s="120">
        <v>13.73</v>
      </c>
      <c r="J634" s="117">
        <v>155</v>
      </c>
      <c r="K634" s="120">
        <v>13.12</v>
      </c>
      <c r="L634" s="124">
        <v>177.514285714285</v>
      </c>
    </row>
    <row r="635" spans="5:12" ht="12.75">
      <c r="E635" s="130">
        <v>55801</v>
      </c>
      <c r="F635" s="117">
        <v>30</v>
      </c>
      <c r="G635" s="69">
        <v>15.55</v>
      </c>
      <c r="H635" s="117">
        <v>30</v>
      </c>
      <c r="I635" s="120">
        <v>13.74</v>
      </c>
      <c r="J635" s="117">
        <v>155</v>
      </c>
      <c r="K635" s="120">
        <v>13.13</v>
      </c>
      <c r="L635" s="124">
        <v>177.057142857142</v>
      </c>
    </row>
    <row r="636" spans="5:12" ht="12.75">
      <c r="E636" s="130">
        <v>60600</v>
      </c>
      <c r="F636" s="117">
        <v>30</v>
      </c>
      <c r="G636" s="69">
        <v>15.74</v>
      </c>
      <c r="H636" s="117">
        <v>30</v>
      </c>
      <c r="I636" s="120">
        <v>13.75</v>
      </c>
      <c r="J636" s="117">
        <v>154</v>
      </c>
      <c r="K636" s="120">
        <v>13.14</v>
      </c>
      <c r="L636" s="124">
        <v>176.599999999999</v>
      </c>
    </row>
    <row r="637" spans="5:12" ht="12.75">
      <c r="E637" s="130">
        <v>60601</v>
      </c>
      <c r="F637" s="117">
        <v>20</v>
      </c>
      <c r="G637" s="69">
        <v>15.75</v>
      </c>
      <c r="H637" s="117">
        <v>20</v>
      </c>
      <c r="I637" s="120">
        <v>13.76</v>
      </c>
      <c r="J637" s="117">
        <v>154</v>
      </c>
      <c r="K637" s="120">
        <v>13.15</v>
      </c>
      <c r="L637" s="124">
        <v>176.142857142856</v>
      </c>
    </row>
    <row r="638" spans="5:12" ht="12.75">
      <c r="E638" s="130">
        <v>61420</v>
      </c>
      <c r="F638" s="117">
        <v>20</v>
      </c>
      <c r="G638" s="69">
        <v>15.94</v>
      </c>
      <c r="H638" s="117">
        <v>20</v>
      </c>
      <c r="I638" s="120">
        <v>13.77</v>
      </c>
      <c r="J638" s="117">
        <v>153</v>
      </c>
      <c r="K638" s="120">
        <v>13.16</v>
      </c>
      <c r="L638" s="124">
        <v>175.685714285713</v>
      </c>
    </row>
    <row r="639" spans="5:12" ht="12.75">
      <c r="E639" s="130">
        <v>61421</v>
      </c>
      <c r="F639" s="117">
        <v>10</v>
      </c>
      <c r="G639" s="69">
        <v>15.95</v>
      </c>
      <c r="H639" s="117">
        <v>10</v>
      </c>
      <c r="I639" s="120">
        <v>13.78</v>
      </c>
      <c r="J639" s="117">
        <v>153</v>
      </c>
      <c r="K639" s="120">
        <v>13.17</v>
      </c>
      <c r="L639" s="124">
        <v>175.22857142857</v>
      </c>
    </row>
    <row r="640" spans="5:12" ht="12.75">
      <c r="E640" s="130">
        <v>62260</v>
      </c>
      <c r="F640" s="117">
        <v>10</v>
      </c>
      <c r="G640" s="69">
        <v>16.14</v>
      </c>
      <c r="H640" s="117">
        <v>10</v>
      </c>
      <c r="I640" s="120">
        <v>13.79</v>
      </c>
      <c r="J640" s="117">
        <v>152</v>
      </c>
      <c r="K640" s="120">
        <v>13.18</v>
      </c>
      <c r="L640" s="124">
        <v>174.771428571427</v>
      </c>
    </row>
    <row r="641" spans="5:12" ht="12.75">
      <c r="E641" s="130">
        <v>62261</v>
      </c>
      <c r="F641" s="117">
        <v>1</v>
      </c>
      <c r="G641" s="69">
        <v>16.15</v>
      </c>
      <c r="H641" s="117">
        <v>1</v>
      </c>
      <c r="I641" s="120">
        <v>13.8</v>
      </c>
      <c r="J641" s="117">
        <v>152</v>
      </c>
      <c r="K641" s="120">
        <v>13.19</v>
      </c>
      <c r="L641" s="124">
        <v>174.314285714285</v>
      </c>
    </row>
    <row r="642" spans="5:12" ht="12.75">
      <c r="E642" s="130">
        <v>999900</v>
      </c>
      <c r="F642" s="117">
        <v>1</v>
      </c>
      <c r="G642" s="69">
        <v>9999</v>
      </c>
      <c r="H642" s="117">
        <v>1</v>
      </c>
      <c r="I642" s="120">
        <v>13.81</v>
      </c>
      <c r="J642" s="117">
        <v>151</v>
      </c>
      <c r="K642" s="120">
        <v>13.2</v>
      </c>
      <c r="L642" s="124">
        <v>173.857142857142</v>
      </c>
    </row>
    <row r="643" spans="5:12" ht="12.75">
      <c r="E643" s="69"/>
      <c r="F643" s="117">
        <v>2</v>
      </c>
      <c r="I643" s="120">
        <v>13.82</v>
      </c>
      <c r="J643" s="117">
        <v>151</v>
      </c>
      <c r="K643" s="120">
        <v>13.21</v>
      </c>
      <c r="L643" s="124">
        <v>173.399999999999</v>
      </c>
    </row>
    <row r="644" spans="5:12" ht="12.75">
      <c r="E644" s="69"/>
      <c r="F644" s="117">
        <v>3</v>
      </c>
      <c r="I644" s="120">
        <v>13.83</v>
      </c>
      <c r="J644" s="117">
        <v>150</v>
      </c>
      <c r="K644" s="120">
        <v>13.22</v>
      </c>
      <c r="L644" s="124">
        <v>172.942857142856</v>
      </c>
    </row>
    <row r="645" spans="5:12" ht="12.75">
      <c r="E645" s="69"/>
      <c r="F645" s="117">
        <v>4</v>
      </c>
      <c r="I645" s="120">
        <v>13.84</v>
      </c>
      <c r="J645" s="117">
        <v>150</v>
      </c>
      <c r="K645" s="120">
        <v>13.23</v>
      </c>
      <c r="L645" s="124">
        <v>172.485714285713</v>
      </c>
    </row>
    <row r="646" spans="5:12" ht="12.75">
      <c r="E646" s="69"/>
      <c r="F646" s="117">
        <v>5</v>
      </c>
      <c r="I646" s="120">
        <v>13.85</v>
      </c>
      <c r="J646" s="117">
        <v>149</v>
      </c>
      <c r="K646" s="120">
        <v>13.24</v>
      </c>
      <c r="L646" s="124">
        <v>172.02857142857</v>
      </c>
    </row>
    <row r="647" spans="5:12" ht="12.75">
      <c r="E647" s="69"/>
      <c r="F647" s="117">
        <v>6</v>
      </c>
      <c r="I647" s="120">
        <v>13.86</v>
      </c>
      <c r="J647" s="117">
        <v>148</v>
      </c>
      <c r="K647" s="120">
        <v>13.25</v>
      </c>
      <c r="L647" s="124">
        <v>171.571428571427</v>
      </c>
    </row>
    <row r="648" spans="5:12" ht="12.75">
      <c r="E648" s="69"/>
      <c r="F648" s="117">
        <v>7</v>
      </c>
      <c r="I648" s="120">
        <v>13.87</v>
      </c>
      <c r="J648" s="117">
        <v>147</v>
      </c>
      <c r="K648" s="120">
        <v>13.26</v>
      </c>
      <c r="L648" s="124">
        <v>171.114285714284</v>
      </c>
    </row>
    <row r="649" spans="5:12" ht="12.75">
      <c r="E649" s="69"/>
      <c r="F649" s="117">
        <v>8</v>
      </c>
      <c r="I649" s="120">
        <v>13.88</v>
      </c>
      <c r="J649" s="117">
        <v>146</v>
      </c>
      <c r="K649" s="120">
        <v>13.27</v>
      </c>
      <c r="L649" s="124">
        <v>170.657142857141</v>
      </c>
    </row>
    <row r="650" spans="5:12" ht="12.75">
      <c r="E650" s="69"/>
      <c r="F650" s="117">
        <v>9</v>
      </c>
      <c r="I650" s="120">
        <v>13.89</v>
      </c>
      <c r="J650" s="117">
        <v>145</v>
      </c>
      <c r="K650" s="120">
        <v>13.28</v>
      </c>
      <c r="L650" s="124">
        <v>170.199999999999</v>
      </c>
    </row>
    <row r="651" spans="5:12" ht="12.75">
      <c r="E651" s="69"/>
      <c r="F651" s="117">
        <v>11</v>
      </c>
      <c r="I651" s="120">
        <v>13.9</v>
      </c>
      <c r="J651" s="117">
        <v>144</v>
      </c>
      <c r="K651" s="120">
        <v>13.29</v>
      </c>
      <c r="L651" s="124">
        <v>169.742857142856</v>
      </c>
    </row>
    <row r="652" spans="5:12" ht="12.75">
      <c r="E652" s="69"/>
      <c r="F652" s="117">
        <v>12</v>
      </c>
      <c r="I652" s="120">
        <v>13.91</v>
      </c>
      <c r="J652" s="117">
        <v>143</v>
      </c>
      <c r="K652" s="120">
        <v>13.3</v>
      </c>
      <c r="L652" s="124">
        <v>169.285714285713</v>
      </c>
    </row>
    <row r="653" spans="5:12" ht="12.75">
      <c r="E653" s="69"/>
      <c r="F653" s="117">
        <v>13</v>
      </c>
      <c r="I653" s="120">
        <v>13.92</v>
      </c>
      <c r="J653" s="117">
        <v>142</v>
      </c>
      <c r="K653" s="120">
        <v>13.31</v>
      </c>
      <c r="L653" s="124">
        <v>168.82857142857</v>
      </c>
    </row>
    <row r="654" spans="5:12" ht="12.75">
      <c r="E654" s="69"/>
      <c r="F654" s="117">
        <v>14</v>
      </c>
      <c r="I654" s="120">
        <v>13.93</v>
      </c>
      <c r="J654" s="117">
        <v>141</v>
      </c>
      <c r="K654" s="120">
        <v>13.32</v>
      </c>
      <c r="L654" s="124">
        <v>168.371428571427</v>
      </c>
    </row>
    <row r="655" spans="5:12" ht="12.75">
      <c r="E655" s="69"/>
      <c r="F655" s="117">
        <v>15</v>
      </c>
      <c r="I655" s="120">
        <v>13.94</v>
      </c>
      <c r="J655" s="117">
        <v>140</v>
      </c>
      <c r="K655" s="120">
        <v>13.33</v>
      </c>
      <c r="L655" s="124">
        <v>167.914285714284</v>
      </c>
    </row>
    <row r="656" spans="5:12" ht="12.75">
      <c r="E656" s="69"/>
      <c r="F656" s="117">
        <v>16</v>
      </c>
      <c r="I656" s="120">
        <v>13.95</v>
      </c>
      <c r="J656" s="117">
        <v>139</v>
      </c>
      <c r="K656" s="120">
        <v>13.34</v>
      </c>
      <c r="L656" s="124">
        <v>167.457142857141</v>
      </c>
    </row>
    <row r="657" spans="5:12" ht="12.75">
      <c r="E657" s="69"/>
      <c r="F657" s="117">
        <v>17</v>
      </c>
      <c r="I657" s="120">
        <v>13.96</v>
      </c>
      <c r="J657" s="117">
        <v>138</v>
      </c>
      <c r="K657" s="120">
        <v>13.35</v>
      </c>
      <c r="L657" s="124">
        <v>166.999999999998</v>
      </c>
    </row>
    <row r="658" spans="5:12" ht="12.75">
      <c r="E658" s="69"/>
      <c r="F658" s="117">
        <v>18</v>
      </c>
      <c r="I658" s="120">
        <v>13.97</v>
      </c>
      <c r="J658" s="117">
        <v>137</v>
      </c>
      <c r="K658" s="120">
        <v>13.36</v>
      </c>
      <c r="L658" s="124">
        <v>166.542857142855</v>
      </c>
    </row>
    <row r="659" spans="5:12" ht="12.75">
      <c r="E659" s="69"/>
      <c r="F659" s="117">
        <v>19</v>
      </c>
      <c r="I659" s="120">
        <v>13.98</v>
      </c>
      <c r="J659" s="117">
        <v>136</v>
      </c>
      <c r="K659" s="120">
        <v>13.37</v>
      </c>
      <c r="L659" s="124">
        <v>166.085714285713</v>
      </c>
    </row>
    <row r="660" spans="5:12" ht="12.75">
      <c r="E660" s="69"/>
      <c r="F660" s="117">
        <v>21</v>
      </c>
      <c r="I660" s="120">
        <v>13.99</v>
      </c>
      <c r="J660" s="117">
        <v>135</v>
      </c>
      <c r="K660" s="120">
        <v>13.38</v>
      </c>
      <c r="L660" s="124">
        <v>165.62857142857</v>
      </c>
    </row>
    <row r="661" spans="5:12" ht="12.75">
      <c r="E661" s="69"/>
      <c r="F661" s="117">
        <v>22</v>
      </c>
      <c r="I661" s="120">
        <v>14</v>
      </c>
      <c r="J661" s="117">
        <v>134</v>
      </c>
      <c r="K661" s="120">
        <v>13.39</v>
      </c>
      <c r="L661" s="124">
        <v>165.171428571427</v>
      </c>
    </row>
    <row r="662" spans="5:12" ht="12.75">
      <c r="E662" s="69"/>
      <c r="F662" s="117">
        <v>23</v>
      </c>
      <c r="I662" s="120">
        <v>14.01</v>
      </c>
      <c r="J662" s="117">
        <v>133</v>
      </c>
      <c r="K662" s="120">
        <v>13.4</v>
      </c>
      <c r="L662" s="124">
        <v>164.714285714284</v>
      </c>
    </row>
    <row r="663" spans="5:12" ht="12.75">
      <c r="E663" s="69"/>
      <c r="F663" s="117">
        <v>24</v>
      </c>
      <c r="I663" s="120">
        <v>14.02</v>
      </c>
      <c r="J663" s="117">
        <v>132</v>
      </c>
      <c r="K663" s="120">
        <v>13.41</v>
      </c>
      <c r="L663" s="124">
        <v>164.257142857141</v>
      </c>
    </row>
    <row r="664" spans="5:12" ht="12.75">
      <c r="E664" s="69"/>
      <c r="F664" s="117">
        <v>25</v>
      </c>
      <c r="I664" s="120">
        <v>14.03</v>
      </c>
      <c r="J664" s="117">
        <v>131</v>
      </c>
      <c r="K664" s="120">
        <v>13.42</v>
      </c>
      <c r="L664" s="124">
        <v>163.799999999998</v>
      </c>
    </row>
    <row r="665" spans="5:12" ht="12.75">
      <c r="E665" s="69"/>
      <c r="F665" s="117">
        <v>26</v>
      </c>
      <c r="I665" s="120">
        <v>14.04</v>
      </c>
      <c r="J665" s="117">
        <v>130</v>
      </c>
      <c r="K665" s="120">
        <v>13.43</v>
      </c>
      <c r="L665" s="124">
        <v>163.342857142855</v>
      </c>
    </row>
    <row r="666" spans="5:12" ht="12.75">
      <c r="E666" s="69"/>
      <c r="F666" s="117">
        <v>27</v>
      </c>
      <c r="I666" s="120">
        <v>14.05</v>
      </c>
      <c r="J666" s="117">
        <v>129</v>
      </c>
      <c r="K666" s="120">
        <v>13.44</v>
      </c>
      <c r="L666" s="124">
        <v>162.885714285712</v>
      </c>
    </row>
    <row r="667" spans="5:12" ht="12.75">
      <c r="E667" s="69"/>
      <c r="F667" s="117">
        <v>28</v>
      </c>
      <c r="I667" s="120">
        <v>14.06</v>
      </c>
      <c r="J667" s="117">
        <v>128</v>
      </c>
      <c r="K667" s="120">
        <v>13.45</v>
      </c>
      <c r="L667" s="124">
        <v>162.428571428569</v>
      </c>
    </row>
    <row r="668" spans="5:12" ht="12.75">
      <c r="E668" s="69"/>
      <c r="F668" s="117">
        <v>29</v>
      </c>
      <c r="I668" s="120">
        <v>14.07</v>
      </c>
      <c r="J668" s="117">
        <v>127</v>
      </c>
      <c r="K668" s="120">
        <v>13.46</v>
      </c>
      <c r="L668" s="124">
        <v>161.971428571427</v>
      </c>
    </row>
    <row r="669" spans="5:12" ht="12.75">
      <c r="E669" s="69"/>
      <c r="F669" s="117">
        <v>31</v>
      </c>
      <c r="I669" s="120">
        <v>14.08</v>
      </c>
      <c r="J669" s="117">
        <v>126</v>
      </c>
      <c r="K669" s="120">
        <v>13.47</v>
      </c>
      <c r="L669" s="124">
        <v>161.514285714284</v>
      </c>
    </row>
    <row r="670" spans="5:12" ht="12.75">
      <c r="E670" s="69"/>
      <c r="F670" s="117">
        <v>32</v>
      </c>
      <c r="I670" s="120">
        <v>14.09</v>
      </c>
      <c r="J670" s="117">
        <v>125</v>
      </c>
      <c r="K670" s="120">
        <v>13.48</v>
      </c>
      <c r="L670" s="124">
        <v>161.057142857141</v>
      </c>
    </row>
    <row r="671" spans="5:12" ht="12.75">
      <c r="E671" s="69"/>
      <c r="F671" s="117">
        <v>33</v>
      </c>
      <c r="I671" s="120">
        <v>14.1</v>
      </c>
      <c r="J671" s="117">
        <v>124</v>
      </c>
      <c r="K671" s="120">
        <v>13.49</v>
      </c>
      <c r="L671" s="124">
        <v>160.599999999998</v>
      </c>
    </row>
    <row r="672" spans="5:12" ht="12.75">
      <c r="E672" s="69"/>
      <c r="F672" s="117">
        <v>34</v>
      </c>
      <c r="I672" s="120">
        <v>14.11</v>
      </c>
      <c r="J672" s="117">
        <v>123</v>
      </c>
      <c r="K672" s="120">
        <v>13.5</v>
      </c>
      <c r="L672" s="124">
        <v>160.142857142855</v>
      </c>
    </row>
    <row r="673" spans="5:12" ht="12.75">
      <c r="E673" s="69"/>
      <c r="F673" s="117">
        <v>35</v>
      </c>
      <c r="I673" s="120">
        <v>14.12</v>
      </c>
      <c r="J673" s="117">
        <v>122</v>
      </c>
      <c r="K673" s="120">
        <v>13.51</v>
      </c>
      <c r="L673" s="124">
        <v>159.685714285712</v>
      </c>
    </row>
    <row r="674" spans="5:12" ht="12.75">
      <c r="E674" s="69"/>
      <c r="F674" s="117">
        <v>36</v>
      </c>
      <c r="I674" s="120">
        <v>14.13</v>
      </c>
      <c r="J674" s="117">
        <v>121</v>
      </c>
      <c r="K674" s="120">
        <v>13.52</v>
      </c>
      <c r="L674" s="124">
        <v>159.228571428569</v>
      </c>
    </row>
    <row r="675" spans="5:12" ht="12.75">
      <c r="E675" s="69"/>
      <c r="F675" s="117">
        <v>37</v>
      </c>
      <c r="I675" s="120">
        <v>14.14</v>
      </c>
      <c r="J675" s="117">
        <v>120</v>
      </c>
      <c r="K675" s="120">
        <v>13.53</v>
      </c>
      <c r="L675" s="124">
        <v>158.771428571426</v>
      </c>
    </row>
    <row r="676" spans="5:12" ht="12.75">
      <c r="E676" s="69"/>
      <c r="F676" s="117">
        <v>38</v>
      </c>
      <c r="I676" s="120">
        <v>14.15</v>
      </c>
      <c r="J676" s="117">
        <v>119</v>
      </c>
      <c r="K676" s="120">
        <v>13.54</v>
      </c>
      <c r="L676" s="124">
        <v>158.314285714283</v>
      </c>
    </row>
    <row r="677" spans="5:12" ht="12.75">
      <c r="E677" s="69"/>
      <c r="F677" s="117">
        <v>39</v>
      </c>
      <c r="I677" s="120">
        <v>14.16</v>
      </c>
      <c r="J677" s="117">
        <v>118</v>
      </c>
      <c r="K677" s="120">
        <v>13.55</v>
      </c>
      <c r="L677" s="124">
        <v>157.857142857141</v>
      </c>
    </row>
    <row r="678" spans="5:12" ht="12.75">
      <c r="E678" s="69"/>
      <c r="F678" s="117">
        <v>41</v>
      </c>
      <c r="I678" s="120">
        <v>14.17</v>
      </c>
      <c r="J678" s="117">
        <v>117</v>
      </c>
      <c r="K678" s="120">
        <v>13.56</v>
      </c>
      <c r="L678" s="124">
        <v>157.399999999998</v>
      </c>
    </row>
    <row r="679" spans="5:12" ht="12.75">
      <c r="E679" s="69"/>
      <c r="F679" s="117">
        <v>42</v>
      </c>
      <c r="I679" s="120">
        <v>14.18</v>
      </c>
      <c r="J679" s="117">
        <v>116</v>
      </c>
      <c r="K679" s="120">
        <v>13.57</v>
      </c>
      <c r="L679" s="124">
        <v>156.942857142855</v>
      </c>
    </row>
    <row r="680" spans="5:12" ht="12.75">
      <c r="E680" s="69"/>
      <c r="F680" s="117">
        <v>43</v>
      </c>
      <c r="I680" s="120">
        <v>14.19</v>
      </c>
      <c r="J680" s="117">
        <v>115</v>
      </c>
      <c r="K680" s="120">
        <v>13.58</v>
      </c>
      <c r="L680" s="124">
        <v>156.485714285712</v>
      </c>
    </row>
    <row r="681" spans="5:12" ht="12.75">
      <c r="E681" s="69"/>
      <c r="F681" s="117">
        <v>44</v>
      </c>
      <c r="I681" s="120">
        <v>14.2</v>
      </c>
      <c r="J681" s="117">
        <v>114</v>
      </c>
      <c r="K681" s="120">
        <v>13.59</v>
      </c>
      <c r="L681" s="124">
        <v>156.028571428569</v>
      </c>
    </row>
    <row r="682" spans="5:12" ht="12.75">
      <c r="E682" s="69"/>
      <c r="F682" s="117">
        <v>45</v>
      </c>
      <c r="I682" s="120">
        <v>14.21</v>
      </c>
      <c r="J682" s="117">
        <v>113</v>
      </c>
      <c r="K682" s="120">
        <v>13.6</v>
      </c>
      <c r="L682" s="124">
        <v>155.571428571426</v>
      </c>
    </row>
    <row r="683" spans="5:12" ht="12.75">
      <c r="E683" s="69"/>
      <c r="F683" s="117">
        <v>46</v>
      </c>
      <c r="I683" s="120">
        <v>14.22</v>
      </c>
      <c r="J683" s="117">
        <v>112</v>
      </c>
      <c r="K683" s="120">
        <v>13.61</v>
      </c>
      <c r="L683" s="124">
        <v>155.114285714283</v>
      </c>
    </row>
    <row r="684" spans="5:12" ht="12.75">
      <c r="E684" s="69"/>
      <c r="F684" s="117">
        <v>47</v>
      </c>
      <c r="I684" s="120">
        <v>14.23</v>
      </c>
      <c r="J684" s="117">
        <v>111</v>
      </c>
      <c r="K684" s="120">
        <v>13.62</v>
      </c>
      <c r="L684" s="124">
        <v>154.65714285714</v>
      </c>
    </row>
    <row r="685" spans="5:12" ht="12.75">
      <c r="E685" s="69"/>
      <c r="F685" s="117">
        <v>48</v>
      </c>
      <c r="I685" s="120">
        <v>14.24</v>
      </c>
      <c r="J685" s="117">
        <v>110</v>
      </c>
      <c r="K685" s="120">
        <v>13.63</v>
      </c>
      <c r="L685" s="124">
        <v>154.199999999997</v>
      </c>
    </row>
    <row r="686" spans="5:12" ht="12.75">
      <c r="E686" s="69"/>
      <c r="F686" s="117">
        <v>49</v>
      </c>
      <c r="I686" s="120">
        <v>14.25</v>
      </c>
      <c r="J686" s="117">
        <v>109</v>
      </c>
      <c r="K686" s="120">
        <v>13.64</v>
      </c>
      <c r="L686" s="124">
        <v>153.742857142855</v>
      </c>
    </row>
    <row r="687" spans="5:12" ht="12.75">
      <c r="E687" s="69"/>
      <c r="F687" s="117">
        <v>51</v>
      </c>
      <c r="I687" s="120">
        <v>14.26</v>
      </c>
      <c r="J687" s="117">
        <v>108</v>
      </c>
      <c r="K687" s="120">
        <v>13.65</v>
      </c>
      <c r="L687" s="124">
        <v>153.285714285712</v>
      </c>
    </row>
    <row r="688" spans="5:12" ht="12.75">
      <c r="E688" s="69"/>
      <c r="F688" s="117">
        <v>52</v>
      </c>
      <c r="I688" s="120">
        <v>14.27</v>
      </c>
      <c r="J688" s="117">
        <v>107</v>
      </c>
      <c r="K688" s="120">
        <v>13.66</v>
      </c>
      <c r="L688" s="124">
        <v>152.828571428569</v>
      </c>
    </row>
    <row r="689" spans="5:12" ht="12.75">
      <c r="E689" s="69"/>
      <c r="F689" s="117">
        <v>53</v>
      </c>
      <c r="I689" s="120">
        <v>14.28</v>
      </c>
      <c r="J689" s="117">
        <v>106</v>
      </c>
      <c r="K689" s="120">
        <v>13.67</v>
      </c>
      <c r="L689" s="124">
        <v>152.371428571426</v>
      </c>
    </row>
    <row r="690" spans="5:12" ht="12.75">
      <c r="E690" s="69"/>
      <c r="F690" s="117">
        <v>54</v>
      </c>
      <c r="I690" s="120">
        <v>14.29</v>
      </c>
      <c r="J690" s="117">
        <v>105</v>
      </c>
      <c r="K690" s="120">
        <v>13.68</v>
      </c>
      <c r="L690" s="124">
        <v>151.914285714283</v>
      </c>
    </row>
    <row r="691" spans="5:12" ht="12.75">
      <c r="E691" s="69"/>
      <c r="F691" s="117">
        <v>55</v>
      </c>
      <c r="I691" s="120">
        <v>14.3</v>
      </c>
      <c r="J691" s="117">
        <v>104</v>
      </c>
      <c r="K691" s="120">
        <v>13.69</v>
      </c>
      <c r="L691" s="124">
        <v>151.45714285714</v>
      </c>
    </row>
    <row r="692" spans="5:12" ht="12.75">
      <c r="E692" s="69"/>
      <c r="F692" s="117">
        <v>56</v>
      </c>
      <c r="I692" s="120">
        <v>14.31</v>
      </c>
      <c r="J692" s="117">
        <v>103</v>
      </c>
      <c r="K692" s="120">
        <v>13.7</v>
      </c>
      <c r="L692" s="124">
        <v>150.999999999997</v>
      </c>
    </row>
    <row r="693" spans="5:12" ht="12.75">
      <c r="E693" s="69"/>
      <c r="F693" s="117">
        <v>57</v>
      </c>
      <c r="I693" s="120">
        <v>14.32</v>
      </c>
      <c r="J693" s="117">
        <v>102</v>
      </c>
      <c r="K693" s="120">
        <v>13.71</v>
      </c>
      <c r="L693" s="124">
        <v>150.542857142854</v>
      </c>
    </row>
    <row r="694" spans="5:12" ht="12.75">
      <c r="E694" s="69"/>
      <c r="F694" s="117">
        <v>58</v>
      </c>
      <c r="I694" s="120">
        <v>14.33</v>
      </c>
      <c r="J694" s="117">
        <v>101</v>
      </c>
      <c r="K694" s="120">
        <v>13.72</v>
      </c>
      <c r="L694" s="124">
        <v>150.085714285711</v>
      </c>
    </row>
    <row r="695" spans="5:12" ht="12.75">
      <c r="E695" s="69"/>
      <c r="F695" s="117">
        <v>59</v>
      </c>
      <c r="I695" s="120">
        <v>14.34</v>
      </c>
      <c r="J695" s="117">
        <v>100</v>
      </c>
      <c r="K695" s="120">
        <v>13.73</v>
      </c>
      <c r="L695" s="124">
        <v>149.628571428569</v>
      </c>
    </row>
    <row r="696" spans="5:12" ht="12.75">
      <c r="E696" s="69"/>
      <c r="F696" s="117">
        <v>61</v>
      </c>
      <c r="I696" s="120">
        <v>14.35</v>
      </c>
      <c r="J696" s="117">
        <v>99</v>
      </c>
      <c r="K696" s="120">
        <v>13.74</v>
      </c>
      <c r="L696" s="124">
        <v>149.171428571426</v>
      </c>
    </row>
    <row r="697" spans="5:12" ht="12.75">
      <c r="E697" s="69"/>
      <c r="F697" s="117">
        <v>62</v>
      </c>
      <c r="I697" s="120">
        <v>14.36</v>
      </c>
      <c r="J697" s="117">
        <v>98</v>
      </c>
      <c r="K697" s="120">
        <v>13.75</v>
      </c>
      <c r="L697" s="124">
        <v>148.714285714283</v>
      </c>
    </row>
    <row r="698" spans="5:12" ht="12.75">
      <c r="E698" s="69"/>
      <c r="F698" s="117">
        <v>63</v>
      </c>
      <c r="I698" s="120">
        <v>14.37</v>
      </c>
      <c r="J698" s="117">
        <v>97</v>
      </c>
      <c r="K698" s="120">
        <v>13.76</v>
      </c>
      <c r="L698" s="124">
        <v>148.25714285714</v>
      </c>
    </row>
    <row r="699" spans="5:12" ht="12.75">
      <c r="E699" s="69"/>
      <c r="F699" s="117">
        <v>64</v>
      </c>
      <c r="I699" s="120">
        <v>14.38</v>
      </c>
      <c r="J699" s="117">
        <v>96</v>
      </c>
      <c r="K699" s="120">
        <v>13.77</v>
      </c>
      <c r="L699" s="124">
        <v>147.799999999997</v>
      </c>
    </row>
    <row r="700" spans="5:12" ht="12.75">
      <c r="E700" s="69"/>
      <c r="F700" s="117">
        <v>65</v>
      </c>
      <c r="I700" s="120">
        <v>14.39</v>
      </c>
      <c r="J700" s="117">
        <v>95</v>
      </c>
      <c r="K700" s="120">
        <v>13.78</v>
      </c>
      <c r="L700" s="124">
        <v>147.342857142854</v>
      </c>
    </row>
    <row r="701" spans="5:12" ht="12.75">
      <c r="E701" s="69"/>
      <c r="F701" s="117">
        <v>66</v>
      </c>
      <c r="I701" s="120">
        <v>14.4</v>
      </c>
      <c r="J701" s="117">
        <v>94</v>
      </c>
      <c r="K701" s="120">
        <v>13.79</v>
      </c>
      <c r="L701" s="124">
        <v>146.885714285711</v>
      </c>
    </row>
    <row r="702" spans="5:12" ht="12.75">
      <c r="E702" s="69"/>
      <c r="F702" s="117">
        <v>67</v>
      </c>
      <c r="I702" s="120">
        <v>14.41</v>
      </c>
      <c r="J702" s="117">
        <v>93</v>
      </c>
      <c r="K702" s="120">
        <v>13.8</v>
      </c>
      <c r="L702" s="124">
        <v>146.428571428568</v>
      </c>
    </row>
    <row r="703" spans="5:12" ht="12.75">
      <c r="E703" s="69"/>
      <c r="F703" s="117">
        <v>68</v>
      </c>
      <c r="I703" s="120">
        <v>14.42</v>
      </c>
      <c r="J703" s="117">
        <v>92</v>
      </c>
      <c r="K703" s="120">
        <v>13.81</v>
      </c>
      <c r="L703" s="124">
        <v>145.971428571425</v>
      </c>
    </row>
    <row r="704" spans="5:12" ht="12.75">
      <c r="E704" s="69"/>
      <c r="F704" s="117">
        <v>69</v>
      </c>
      <c r="I704" s="120">
        <v>14.43</v>
      </c>
      <c r="J704" s="117">
        <v>91</v>
      </c>
      <c r="K704" s="120">
        <v>13.82</v>
      </c>
      <c r="L704" s="124">
        <v>145.514285714283</v>
      </c>
    </row>
    <row r="705" spans="5:12" ht="12.75">
      <c r="E705" s="69"/>
      <c r="F705" s="117">
        <v>71</v>
      </c>
      <c r="I705" s="120">
        <v>14.44</v>
      </c>
      <c r="J705" s="117">
        <v>90</v>
      </c>
      <c r="K705" s="120">
        <v>13.83</v>
      </c>
      <c r="L705" s="124">
        <v>145.05714285714</v>
      </c>
    </row>
    <row r="706" spans="5:12" ht="12.75">
      <c r="E706" s="69"/>
      <c r="F706" s="117">
        <v>72</v>
      </c>
      <c r="I706" s="120">
        <v>14.45</v>
      </c>
      <c r="J706" s="117">
        <v>89</v>
      </c>
      <c r="K706" s="120">
        <v>13.84</v>
      </c>
      <c r="L706" s="124">
        <v>144.599999999997</v>
      </c>
    </row>
    <row r="707" spans="5:12" ht="12.75">
      <c r="E707" s="69"/>
      <c r="F707" s="117">
        <v>73</v>
      </c>
      <c r="I707" s="120">
        <v>14.46</v>
      </c>
      <c r="J707" s="117">
        <v>88</v>
      </c>
      <c r="K707" s="120">
        <v>13.85</v>
      </c>
      <c r="L707" s="124">
        <v>144.142857142854</v>
      </c>
    </row>
    <row r="708" spans="5:12" ht="12.75">
      <c r="E708" s="69"/>
      <c r="F708" s="117">
        <v>74</v>
      </c>
      <c r="I708" s="120">
        <v>14.47</v>
      </c>
      <c r="J708" s="117">
        <v>87</v>
      </c>
      <c r="K708" s="120">
        <v>13.86</v>
      </c>
      <c r="L708" s="124">
        <v>143.685714285711</v>
      </c>
    </row>
    <row r="709" spans="5:12" ht="12.75">
      <c r="E709" s="69"/>
      <c r="F709" s="117">
        <v>75</v>
      </c>
      <c r="I709" s="120">
        <v>14.48</v>
      </c>
      <c r="J709" s="117">
        <v>86</v>
      </c>
      <c r="K709" s="120">
        <v>13.87</v>
      </c>
      <c r="L709" s="124">
        <v>143.228571428568</v>
      </c>
    </row>
    <row r="710" spans="5:12" ht="12.75">
      <c r="E710" s="69"/>
      <c r="F710" s="117">
        <v>76</v>
      </c>
      <c r="I710" s="120">
        <v>14.49</v>
      </c>
      <c r="J710" s="117">
        <v>85</v>
      </c>
      <c r="K710" s="120">
        <v>13.88</v>
      </c>
      <c r="L710" s="124">
        <v>142.771428571425</v>
      </c>
    </row>
    <row r="711" spans="5:12" ht="12.75">
      <c r="E711" s="69"/>
      <c r="F711" s="117">
        <v>77</v>
      </c>
      <c r="I711" s="120">
        <v>14.5</v>
      </c>
      <c r="J711" s="117">
        <v>84</v>
      </c>
      <c r="K711" s="120">
        <v>13.89</v>
      </c>
      <c r="L711" s="124">
        <v>142.314285714282</v>
      </c>
    </row>
    <row r="712" spans="5:12" ht="12.75">
      <c r="E712" s="69"/>
      <c r="F712" s="117">
        <v>78</v>
      </c>
      <c r="I712" s="120">
        <v>14.51</v>
      </c>
      <c r="J712" s="117">
        <v>83</v>
      </c>
      <c r="K712" s="120">
        <v>13.9</v>
      </c>
      <c r="L712" s="124">
        <v>141.857142857139</v>
      </c>
    </row>
    <row r="713" spans="5:12" ht="12.75">
      <c r="E713" s="69"/>
      <c r="F713" s="117">
        <v>79</v>
      </c>
      <c r="I713" s="120">
        <v>14.52</v>
      </c>
      <c r="J713" s="117">
        <v>82</v>
      </c>
      <c r="K713" s="120">
        <v>13.91</v>
      </c>
      <c r="L713" s="124">
        <v>141.399999999997</v>
      </c>
    </row>
    <row r="714" spans="5:12" ht="12.75">
      <c r="E714" s="69"/>
      <c r="F714" s="117">
        <v>81</v>
      </c>
      <c r="I714" s="120">
        <v>14.53</v>
      </c>
      <c r="J714" s="117">
        <v>81</v>
      </c>
      <c r="K714" s="120">
        <v>13.92</v>
      </c>
      <c r="L714" s="124">
        <v>140.942857142854</v>
      </c>
    </row>
    <row r="715" spans="5:12" ht="12.75">
      <c r="E715" s="69"/>
      <c r="F715" s="117">
        <v>82</v>
      </c>
      <c r="I715" s="120">
        <v>14.54</v>
      </c>
      <c r="J715" s="117">
        <v>80</v>
      </c>
      <c r="K715" s="120">
        <v>13.93</v>
      </c>
      <c r="L715" s="124">
        <v>140.485714285711</v>
      </c>
    </row>
    <row r="716" spans="5:12" ht="12.75">
      <c r="E716" s="69"/>
      <c r="F716" s="117">
        <v>83</v>
      </c>
      <c r="I716" s="120">
        <v>14.55</v>
      </c>
      <c r="J716" s="117">
        <v>79</v>
      </c>
      <c r="K716" s="120">
        <v>13.94</v>
      </c>
      <c r="L716" s="124">
        <v>140.028571428568</v>
      </c>
    </row>
    <row r="717" spans="5:12" ht="12.75">
      <c r="E717" s="69"/>
      <c r="F717" s="117">
        <v>84</v>
      </c>
      <c r="I717" s="120">
        <v>14.56</v>
      </c>
      <c r="J717" s="117">
        <v>78</v>
      </c>
      <c r="K717" s="120">
        <v>13.95</v>
      </c>
      <c r="L717" s="124">
        <v>139.571428571425</v>
      </c>
    </row>
    <row r="718" spans="5:12" ht="12.75">
      <c r="E718" s="69"/>
      <c r="F718" s="117">
        <v>85</v>
      </c>
      <c r="I718" s="120">
        <v>14.57</v>
      </c>
      <c r="J718" s="117">
        <v>77</v>
      </c>
      <c r="K718" s="120">
        <v>13.96</v>
      </c>
      <c r="L718" s="124">
        <v>139.114285714282</v>
      </c>
    </row>
    <row r="719" spans="5:12" ht="12.75">
      <c r="E719" s="69"/>
      <c r="F719" s="117">
        <v>86</v>
      </c>
      <c r="I719" s="120">
        <v>14.58</v>
      </c>
      <c r="J719" s="117">
        <v>76</v>
      </c>
      <c r="K719" s="120">
        <v>13.97</v>
      </c>
      <c r="L719" s="124">
        <v>138.657142857139</v>
      </c>
    </row>
    <row r="720" spans="5:12" ht="12.75">
      <c r="E720" s="69"/>
      <c r="F720" s="117">
        <v>87</v>
      </c>
      <c r="I720" s="120">
        <v>14.59</v>
      </c>
      <c r="J720" s="117">
        <v>75</v>
      </c>
      <c r="K720" s="120">
        <v>13.98</v>
      </c>
      <c r="L720" s="124">
        <v>138.199999999996</v>
      </c>
    </row>
    <row r="721" spans="5:12" ht="12.75">
      <c r="E721" s="69"/>
      <c r="F721" s="117">
        <v>88</v>
      </c>
      <c r="I721" s="120">
        <v>14.6</v>
      </c>
      <c r="J721" s="117">
        <v>74</v>
      </c>
      <c r="K721" s="120">
        <v>13.99</v>
      </c>
      <c r="L721" s="124">
        <v>137.742857142853</v>
      </c>
    </row>
    <row r="722" spans="5:12" ht="12.75">
      <c r="E722" s="69"/>
      <c r="F722" s="117">
        <v>89</v>
      </c>
      <c r="I722" s="120">
        <v>14.61</v>
      </c>
      <c r="J722" s="117">
        <v>73</v>
      </c>
      <c r="K722" s="120">
        <v>14</v>
      </c>
      <c r="L722" s="124">
        <v>137.28571428571</v>
      </c>
    </row>
    <row r="723" spans="5:12" ht="12.75">
      <c r="E723" s="69"/>
      <c r="F723" s="117">
        <v>91</v>
      </c>
      <c r="I723" s="120">
        <v>14.62</v>
      </c>
      <c r="J723" s="117">
        <v>72</v>
      </c>
      <c r="K723" s="120">
        <v>14.01</v>
      </c>
      <c r="L723" s="124">
        <v>136.828571428568</v>
      </c>
    </row>
    <row r="724" spans="5:12" ht="12.75">
      <c r="E724" s="69"/>
      <c r="F724" s="117">
        <v>92</v>
      </c>
      <c r="I724" s="120">
        <v>14.63</v>
      </c>
      <c r="J724" s="117">
        <v>71</v>
      </c>
      <c r="K724" s="120">
        <v>14.02</v>
      </c>
      <c r="L724" s="124">
        <v>136.371428571425</v>
      </c>
    </row>
    <row r="725" spans="5:12" ht="12.75">
      <c r="E725" s="69"/>
      <c r="F725" s="117">
        <v>93</v>
      </c>
      <c r="I725" s="120">
        <v>14.64</v>
      </c>
      <c r="J725" s="117">
        <v>70</v>
      </c>
      <c r="K725" s="120">
        <v>14.03</v>
      </c>
      <c r="L725" s="124">
        <v>135.914285714282</v>
      </c>
    </row>
    <row r="726" spans="5:12" ht="12.75">
      <c r="E726" s="69"/>
      <c r="F726" s="117">
        <v>94</v>
      </c>
      <c r="I726" s="120">
        <v>14.65</v>
      </c>
      <c r="J726" s="117">
        <v>69</v>
      </c>
      <c r="K726" s="120">
        <v>14.04</v>
      </c>
      <c r="L726" s="124">
        <v>135.457142857139</v>
      </c>
    </row>
    <row r="727" spans="5:12" ht="12.75">
      <c r="E727" s="69"/>
      <c r="F727" s="117">
        <v>95</v>
      </c>
      <c r="I727" s="120">
        <v>14.66</v>
      </c>
      <c r="J727" s="117">
        <v>69</v>
      </c>
      <c r="K727" s="120">
        <v>14.05</v>
      </c>
      <c r="L727" s="124">
        <v>134.999999999996</v>
      </c>
    </row>
    <row r="728" spans="5:12" ht="12.75">
      <c r="E728" s="69"/>
      <c r="F728" s="117">
        <v>96</v>
      </c>
      <c r="I728" s="120">
        <v>14.67</v>
      </c>
      <c r="J728" s="117">
        <v>68</v>
      </c>
      <c r="K728" s="120">
        <v>14.06</v>
      </c>
      <c r="L728" s="124">
        <v>134.542857142853</v>
      </c>
    </row>
    <row r="729" spans="5:12" ht="12.75">
      <c r="E729" s="69"/>
      <c r="F729" s="117">
        <v>97</v>
      </c>
      <c r="I729" s="120">
        <v>14.68</v>
      </c>
      <c r="J729" s="117">
        <v>68</v>
      </c>
      <c r="K729" s="120">
        <v>14.07</v>
      </c>
      <c r="L729" s="124">
        <v>134.08571428571</v>
      </c>
    </row>
    <row r="730" spans="5:12" ht="12.75">
      <c r="E730" s="69"/>
      <c r="F730" s="117">
        <v>98</v>
      </c>
      <c r="I730" s="120">
        <v>14.69</v>
      </c>
      <c r="J730" s="117">
        <v>67</v>
      </c>
      <c r="K730" s="120">
        <v>14.08</v>
      </c>
      <c r="L730" s="124">
        <v>133.628571428567</v>
      </c>
    </row>
    <row r="731" spans="5:12" ht="12.75">
      <c r="E731" s="69"/>
      <c r="F731" s="117">
        <v>99</v>
      </c>
      <c r="I731" s="120">
        <v>14.7</v>
      </c>
      <c r="J731" s="117">
        <v>67</v>
      </c>
      <c r="K731" s="120">
        <v>14.09</v>
      </c>
      <c r="L731" s="124">
        <v>133.171428571424</v>
      </c>
    </row>
    <row r="732" spans="5:12" ht="12.75">
      <c r="E732" s="69"/>
      <c r="F732" s="117">
        <v>101</v>
      </c>
      <c r="I732" s="120">
        <v>14.71</v>
      </c>
      <c r="J732" s="117">
        <v>66</v>
      </c>
      <c r="K732" s="120">
        <v>14.1</v>
      </c>
      <c r="L732" s="124">
        <v>132.714285714282</v>
      </c>
    </row>
    <row r="733" spans="5:12" ht="12.75">
      <c r="E733" s="69"/>
      <c r="F733" s="117">
        <v>102</v>
      </c>
      <c r="I733" s="120">
        <v>14.72</v>
      </c>
      <c r="J733" s="117">
        <v>66</v>
      </c>
      <c r="K733" s="120">
        <v>14.11</v>
      </c>
      <c r="L733" s="124">
        <v>132.257142857139</v>
      </c>
    </row>
    <row r="734" spans="5:12" ht="12.75">
      <c r="E734" s="69"/>
      <c r="F734" s="117">
        <v>103</v>
      </c>
      <c r="I734" s="120">
        <v>14.73</v>
      </c>
      <c r="J734" s="117">
        <v>65</v>
      </c>
      <c r="K734" s="120">
        <v>14.12</v>
      </c>
      <c r="L734" s="124">
        <v>131.799999999996</v>
      </c>
    </row>
    <row r="735" spans="5:12" ht="12.75">
      <c r="E735" s="69"/>
      <c r="F735" s="117">
        <v>104</v>
      </c>
      <c r="I735" s="120">
        <v>14.74</v>
      </c>
      <c r="J735" s="117">
        <v>65</v>
      </c>
      <c r="K735" s="120">
        <v>14.13</v>
      </c>
      <c r="L735" s="124">
        <v>131.342857142853</v>
      </c>
    </row>
    <row r="736" spans="5:12" ht="12.75">
      <c r="E736" s="69"/>
      <c r="F736" s="117">
        <v>105</v>
      </c>
      <c r="I736" s="120">
        <v>14.75</v>
      </c>
      <c r="J736" s="117">
        <v>64</v>
      </c>
      <c r="K736" s="120">
        <v>14.14</v>
      </c>
      <c r="L736" s="124">
        <v>130.88571428571</v>
      </c>
    </row>
    <row r="737" spans="5:12" ht="12.75">
      <c r="E737" s="69"/>
      <c r="F737" s="117">
        <v>106</v>
      </c>
      <c r="I737" s="120">
        <v>14.76</v>
      </c>
      <c r="J737" s="117">
        <v>64</v>
      </c>
      <c r="K737" s="120">
        <v>14.15</v>
      </c>
      <c r="L737" s="124">
        <v>130.428571428567</v>
      </c>
    </row>
    <row r="738" spans="5:12" ht="12.75">
      <c r="E738" s="69"/>
      <c r="F738" s="117">
        <v>107</v>
      </c>
      <c r="I738" s="120">
        <v>14.77</v>
      </c>
      <c r="J738" s="117">
        <v>63</v>
      </c>
      <c r="K738" s="120">
        <v>14.16</v>
      </c>
      <c r="L738" s="124">
        <v>129.971428571424</v>
      </c>
    </row>
    <row r="739" spans="5:12" ht="12.75">
      <c r="E739" s="69"/>
      <c r="F739" s="117">
        <v>108</v>
      </c>
      <c r="I739" s="120">
        <v>14.78</v>
      </c>
      <c r="J739" s="117">
        <v>63</v>
      </c>
      <c r="K739" s="120">
        <v>14.17</v>
      </c>
      <c r="L739" s="124">
        <v>129.514285714281</v>
      </c>
    </row>
    <row r="740" spans="5:12" ht="12.75">
      <c r="E740" s="69"/>
      <c r="F740" s="117">
        <v>109</v>
      </c>
      <c r="I740" s="120">
        <v>14.79</v>
      </c>
      <c r="J740" s="117">
        <v>62</v>
      </c>
      <c r="K740" s="120">
        <v>14.18</v>
      </c>
      <c r="L740" s="124">
        <v>129.057142857138</v>
      </c>
    </row>
    <row r="741" spans="5:12" ht="12.75">
      <c r="E741" s="69"/>
      <c r="F741" s="117">
        <v>111</v>
      </c>
      <c r="I741" s="120">
        <v>14.8</v>
      </c>
      <c r="J741" s="117">
        <v>62</v>
      </c>
      <c r="K741" s="120">
        <v>14.19</v>
      </c>
      <c r="L741" s="124">
        <v>128.599999999996</v>
      </c>
    </row>
    <row r="742" spans="5:12" ht="12.75">
      <c r="E742" s="69"/>
      <c r="F742" s="117">
        <v>112</v>
      </c>
      <c r="I742" s="120">
        <v>14.81</v>
      </c>
      <c r="J742" s="117">
        <v>61</v>
      </c>
      <c r="K742" s="120">
        <v>14.2</v>
      </c>
      <c r="L742" s="124">
        <v>128.142857142853</v>
      </c>
    </row>
    <row r="743" spans="5:12" ht="12.75">
      <c r="E743" s="69"/>
      <c r="F743" s="117">
        <v>113</v>
      </c>
      <c r="I743" s="120">
        <v>14.82</v>
      </c>
      <c r="J743" s="117">
        <v>61</v>
      </c>
      <c r="K743" s="120">
        <v>14.21</v>
      </c>
      <c r="L743" s="124">
        <v>127.68571428571</v>
      </c>
    </row>
    <row r="744" spans="5:12" ht="12.75">
      <c r="E744" s="69"/>
      <c r="F744" s="117">
        <v>114</v>
      </c>
      <c r="I744" s="120">
        <v>14.83</v>
      </c>
      <c r="J744" s="117">
        <v>60</v>
      </c>
      <c r="K744" s="120">
        <v>14.22</v>
      </c>
      <c r="L744" s="124">
        <v>127.228571428567</v>
      </c>
    </row>
    <row r="745" spans="5:12" ht="12.75">
      <c r="E745" s="69"/>
      <c r="F745" s="117">
        <v>115</v>
      </c>
      <c r="I745" s="120">
        <v>14.84</v>
      </c>
      <c r="J745" s="117">
        <v>60</v>
      </c>
      <c r="K745" s="120">
        <v>14.23</v>
      </c>
      <c r="L745" s="124">
        <v>126.771428571424</v>
      </c>
    </row>
    <row r="746" spans="5:12" ht="12.75">
      <c r="E746" s="69"/>
      <c r="F746" s="117">
        <v>116</v>
      </c>
      <c r="I746" s="120">
        <v>14.85</v>
      </c>
      <c r="J746" s="117">
        <v>59</v>
      </c>
      <c r="K746" s="120">
        <v>14.24</v>
      </c>
      <c r="L746" s="124">
        <v>126.314285714281</v>
      </c>
    </row>
    <row r="747" spans="5:12" ht="12.75">
      <c r="E747" s="69"/>
      <c r="F747" s="117">
        <v>117</v>
      </c>
      <c r="I747" s="120">
        <v>14.86</v>
      </c>
      <c r="J747" s="117">
        <v>59</v>
      </c>
      <c r="K747" s="120">
        <v>14.25</v>
      </c>
      <c r="L747" s="124">
        <v>125.857142857138</v>
      </c>
    </row>
    <row r="748" spans="5:12" ht="12.75">
      <c r="E748" s="69"/>
      <c r="F748" s="117">
        <v>118</v>
      </c>
      <c r="I748" s="120">
        <v>14.87</v>
      </c>
      <c r="J748" s="117">
        <v>58</v>
      </c>
      <c r="K748" s="120">
        <v>14.26</v>
      </c>
      <c r="L748" s="124">
        <v>125.399999999995</v>
      </c>
    </row>
    <row r="749" spans="5:12" ht="12.75">
      <c r="E749" s="69"/>
      <c r="F749" s="117">
        <v>119</v>
      </c>
      <c r="I749" s="120">
        <v>14.88</v>
      </c>
      <c r="J749" s="117">
        <v>58</v>
      </c>
      <c r="K749" s="120">
        <v>14.27</v>
      </c>
      <c r="L749" s="124">
        <v>124.942857142852</v>
      </c>
    </row>
    <row r="750" spans="5:12" ht="12.75">
      <c r="E750" s="69"/>
      <c r="F750" s="117">
        <v>121</v>
      </c>
      <c r="I750" s="120">
        <v>14.89</v>
      </c>
      <c r="J750" s="117">
        <v>57</v>
      </c>
      <c r="K750" s="120">
        <v>14.28</v>
      </c>
      <c r="L750" s="124">
        <v>124.48571428571</v>
      </c>
    </row>
    <row r="751" spans="5:12" ht="12.75">
      <c r="E751" s="69"/>
      <c r="F751" s="117">
        <v>122</v>
      </c>
      <c r="I751" s="120">
        <v>14.9</v>
      </c>
      <c r="J751" s="117">
        <v>57</v>
      </c>
      <c r="K751" s="120">
        <v>14.29</v>
      </c>
      <c r="L751" s="124">
        <v>124.028571428567</v>
      </c>
    </row>
    <row r="752" spans="5:12" ht="12.75">
      <c r="E752" s="69"/>
      <c r="F752" s="117">
        <v>123</v>
      </c>
      <c r="I752" s="120">
        <v>14.91</v>
      </c>
      <c r="J752" s="117">
        <v>56</v>
      </c>
      <c r="K752" s="120">
        <v>14.3</v>
      </c>
      <c r="L752" s="124">
        <v>123.571428571424</v>
      </c>
    </row>
    <row r="753" spans="5:12" ht="12.75">
      <c r="E753" s="69"/>
      <c r="F753" s="117">
        <v>124</v>
      </c>
      <c r="I753" s="120">
        <v>14.92</v>
      </c>
      <c r="J753" s="117">
        <v>56</v>
      </c>
      <c r="K753" s="120">
        <v>14.31</v>
      </c>
      <c r="L753" s="124">
        <v>123.114285714281</v>
      </c>
    </row>
    <row r="754" spans="5:12" ht="12.75">
      <c r="E754" s="69"/>
      <c r="F754" s="117">
        <v>125</v>
      </c>
      <c r="I754" s="120">
        <v>14.93</v>
      </c>
      <c r="J754" s="117">
        <v>55</v>
      </c>
      <c r="K754" s="120">
        <v>14.32</v>
      </c>
      <c r="L754" s="124">
        <v>122.657142857138</v>
      </c>
    </row>
    <row r="755" spans="5:12" ht="12.75">
      <c r="E755" s="69"/>
      <c r="F755" s="117">
        <v>126</v>
      </c>
      <c r="I755" s="120">
        <v>14.94</v>
      </c>
      <c r="J755" s="117">
        <v>55</v>
      </c>
      <c r="K755" s="120">
        <v>14.33</v>
      </c>
      <c r="L755" s="124">
        <v>122.199999999995</v>
      </c>
    </row>
    <row r="756" spans="5:12" ht="12.75">
      <c r="E756" s="69"/>
      <c r="F756" s="117">
        <v>127</v>
      </c>
      <c r="I756" s="120">
        <v>14.95</v>
      </c>
      <c r="J756" s="117">
        <v>54</v>
      </c>
      <c r="K756" s="120">
        <v>14.34</v>
      </c>
      <c r="L756" s="124">
        <v>121.742857142852</v>
      </c>
    </row>
    <row r="757" spans="5:12" ht="12.75">
      <c r="E757" s="69"/>
      <c r="F757" s="117">
        <v>128</v>
      </c>
      <c r="I757" s="120">
        <v>14.96</v>
      </c>
      <c r="J757" s="117">
        <v>54</v>
      </c>
      <c r="K757" s="120">
        <v>14.35</v>
      </c>
      <c r="L757" s="124">
        <v>121.285714285709</v>
      </c>
    </row>
    <row r="758" spans="5:12" ht="12.75">
      <c r="E758" s="69"/>
      <c r="F758" s="117">
        <v>129</v>
      </c>
      <c r="I758" s="120">
        <v>14.97</v>
      </c>
      <c r="J758" s="117">
        <v>53</v>
      </c>
      <c r="K758" s="120">
        <v>14.36</v>
      </c>
      <c r="L758" s="124">
        <v>120.828571428566</v>
      </c>
    </row>
    <row r="759" spans="5:12" ht="12.75">
      <c r="E759" s="69"/>
      <c r="F759" s="117">
        <v>131</v>
      </c>
      <c r="I759" s="120">
        <v>14.98</v>
      </c>
      <c r="J759" s="117">
        <v>53</v>
      </c>
      <c r="K759" s="120">
        <v>14.37</v>
      </c>
      <c r="L759" s="124">
        <v>120.371428571424</v>
      </c>
    </row>
    <row r="760" spans="5:12" ht="12.75">
      <c r="E760" s="69"/>
      <c r="F760" s="117">
        <v>132</v>
      </c>
      <c r="I760" s="120">
        <v>14.99</v>
      </c>
      <c r="J760" s="117">
        <v>52</v>
      </c>
      <c r="K760" s="120">
        <v>14.38</v>
      </c>
      <c r="L760" s="124">
        <v>119.914285714281</v>
      </c>
    </row>
    <row r="761" spans="5:12" ht="12.75">
      <c r="E761" s="69"/>
      <c r="F761" s="117">
        <v>133</v>
      </c>
      <c r="I761" s="120">
        <v>15</v>
      </c>
      <c r="J761" s="117">
        <v>52</v>
      </c>
      <c r="K761" s="120">
        <v>14.39</v>
      </c>
      <c r="L761" s="124">
        <v>0</v>
      </c>
    </row>
    <row r="762" spans="5:12" ht="12.75">
      <c r="E762" s="69"/>
      <c r="F762" s="117">
        <v>134</v>
      </c>
      <c r="I762" s="120">
        <v>15.01</v>
      </c>
      <c r="J762" s="117">
        <v>51</v>
      </c>
      <c r="K762" s="120">
        <v>100</v>
      </c>
      <c r="L762" s="131">
        <v>0</v>
      </c>
    </row>
    <row r="763" spans="5:10" ht="12.75">
      <c r="E763" s="69"/>
      <c r="F763" s="117">
        <v>135</v>
      </c>
      <c r="I763" s="120">
        <v>15.02</v>
      </c>
      <c r="J763" s="117">
        <v>51</v>
      </c>
    </row>
    <row r="764" spans="5:10" ht="12.75">
      <c r="E764" s="69"/>
      <c r="F764" s="117">
        <v>136</v>
      </c>
      <c r="I764" s="120">
        <v>15.03</v>
      </c>
      <c r="J764" s="117">
        <v>50</v>
      </c>
    </row>
    <row r="765" spans="5:10" ht="12.75">
      <c r="E765" s="69"/>
      <c r="F765" s="117">
        <v>137</v>
      </c>
      <c r="I765" s="120">
        <v>15.04</v>
      </c>
      <c r="J765" s="117">
        <v>50</v>
      </c>
    </row>
    <row r="766" spans="5:10" ht="12.75">
      <c r="E766" s="69"/>
      <c r="F766" s="117">
        <v>138</v>
      </c>
      <c r="I766" s="120">
        <v>15.05</v>
      </c>
      <c r="J766" s="117">
        <v>49</v>
      </c>
    </row>
    <row r="767" spans="5:10" ht="12.75">
      <c r="E767" s="69"/>
      <c r="F767" s="117">
        <v>139</v>
      </c>
      <c r="I767" s="120">
        <v>15.06</v>
      </c>
      <c r="J767" s="117">
        <v>49</v>
      </c>
    </row>
    <row r="768" spans="5:10" ht="12.75">
      <c r="E768" s="69"/>
      <c r="F768" s="117">
        <v>141</v>
      </c>
      <c r="I768" s="120">
        <v>15.07</v>
      </c>
      <c r="J768" s="117">
        <v>48</v>
      </c>
    </row>
    <row r="769" spans="5:10" ht="12.75">
      <c r="E769" s="69"/>
      <c r="F769" s="117">
        <v>142</v>
      </c>
      <c r="I769" s="120">
        <v>15.08</v>
      </c>
      <c r="J769" s="117">
        <v>48</v>
      </c>
    </row>
    <row r="770" spans="5:10" ht="12.75">
      <c r="E770" s="69"/>
      <c r="F770" s="117">
        <v>143</v>
      </c>
      <c r="I770" s="120">
        <v>15.09</v>
      </c>
      <c r="J770" s="117">
        <v>47</v>
      </c>
    </row>
    <row r="771" spans="5:10" ht="12.75">
      <c r="E771" s="69"/>
      <c r="F771" s="117">
        <v>144</v>
      </c>
      <c r="I771" s="120">
        <v>15.1</v>
      </c>
      <c r="J771" s="117">
        <v>47</v>
      </c>
    </row>
    <row r="772" spans="5:10" ht="12.75">
      <c r="E772" s="69"/>
      <c r="F772" s="117">
        <v>145</v>
      </c>
      <c r="I772" s="120">
        <v>15.11</v>
      </c>
      <c r="J772" s="117">
        <v>46</v>
      </c>
    </row>
    <row r="773" spans="5:10" ht="12.75">
      <c r="E773" s="69"/>
      <c r="F773" s="117">
        <v>146</v>
      </c>
      <c r="I773" s="120">
        <v>15.12</v>
      </c>
      <c r="J773" s="117">
        <v>46</v>
      </c>
    </row>
    <row r="774" spans="5:10" ht="12.75">
      <c r="E774" s="69"/>
      <c r="F774" s="117">
        <v>147</v>
      </c>
      <c r="I774" s="120">
        <v>15.13</v>
      </c>
      <c r="J774" s="117">
        <v>45</v>
      </c>
    </row>
    <row r="775" spans="5:10" ht="12.75">
      <c r="E775" s="69"/>
      <c r="F775" s="117">
        <v>148</v>
      </c>
      <c r="I775" s="120">
        <v>15.14</v>
      </c>
      <c r="J775" s="117">
        <v>45</v>
      </c>
    </row>
    <row r="776" spans="5:10" ht="12.75">
      <c r="E776" s="69"/>
      <c r="F776" s="117">
        <v>149</v>
      </c>
      <c r="I776" s="120">
        <v>15.15</v>
      </c>
      <c r="J776" s="117">
        <v>44</v>
      </c>
    </row>
    <row r="777" spans="5:10" ht="12.75">
      <c r="E777" s="69"/>
      <c r="F777" s="117">
        <v>151</v>
      </c>
      <c r="I777" s="120">
        <v>15.16</v>
      </c>
      <c r="J777" s="117">
        <v>44</v>
      </c>
    </row>
    <row r="778" spans="5:10" ht="12.75">
      <c r="E778" s="69"/>
      <c r="F778" s="117">
        <v>152</v>
      </c>
      <c r="I778" s="120">
        <v>15.17</v>
      </c>
      <c r="J778" s="117">
        <v>43</v>
      </c>
    </row>
    <row r="779" spans="5:10" ht="12.75">
      <c r="E779" s="69"/>
      <c r="F779" s="117">
        <v>153</v>
      </c>
      <c r="I779" s="120">
        <v>15.18</v>
      </c>
      <c r="J779" s="117">
        <v>43</v>
      </c>
    </row>
    <row r="780" spans="5:10" ht="12.75">
      <c r="E780" s="69"/>
      <c r="F780" s="117">
        <v>154</v>
      </c>
      <c r="I780" s="120">
        <v>15.19</v>
      </c>
      <c r="J780" s="117">
        <v>42</v>
      </c>
    </row>
    <row r="781" spans="5:10" ht="12.75">
      <c r="E781" s="69"/>
      <c r="F781" s="117">
        <v>155</v>
      </c>
      <c r="I781" s="120">
        <v>15.2</v>
      </c>
      <c r="J781" s="117">
        <v>42</v>
      </c>
    </row>
    <row r="782" spans="5:10" ht="12.75">
      <c r="E782" s="69"/>
      <c r="F782" s="117">
        <v>156</v>
      </c>
      <c r="I782" s="120">
        <v>15.21</v>
      </c>
      <c r="J782" s="117">
        <v>41</v>
      </c>
    </row>
    <row r="783" spans="5:10" ht="12.75">
      <c r="E783" s="69"/>
      <c r="F783" s="117">
        <v>157</v>
      </c>
      <c r="I783" s="120">
        <v>15.22</v>
      </c>
      <c r="J783" s="117">
        <v>41</v>
      </c>
    </row>
    <row r="784" spans="5:10" ht="12.75">
      <c r="E784" s="69"/>
      <c r="F784" s="117">
        <v>158</v>
      </c>
      <c r="I784" s="120">
        <v>15.23</v>
      </c>
      <c r="J784" s="117">
        <v>40</v>
      </c>
    </row>
    <row r="785" spans="5:10" ht="12.75">
      <c r="E785" s="69"/>
      <c r="F785" s="117">
        <v>159</v>
      </c>
      <c r="I785" s="120">
        <v>15.24</v>
      </c>
      <c r="J785" s="117">
        <v>40</v>
      </c>
    </row>
    <row r="786" spans="5:10" ht="12.75">
      <c r="E786" s="69"/>
      <c r="F786" s="117">
        <v>161</v>
      </c>
      <c r="I786" s="120">
        <v>15.25</v>
      </c>
      <c r="J786" s="117">
        <v>39</v>
      </c>
    </row>
    <row r="787" spans="5:10" ht="12.75">
      <c r="E787" s="69"/>
      <c r="F787" s="117">
        <v>162</v>
      </c>
      <c r="I787" s="120">
        <v>15.26</v>
      </c>
      <c r="J787" s="117">
        <v>39</v>
      </c>
    </row>
    <row r="788" spans="5:10" ht="12.75">
      <c r="E788" s="69"/>
      <c r="F788" s="117">
        <v>163</v>
      </c>
      <c r="I788" s="120">
        <v>15.27</v>
      </c>
      <c r="J788" s="117">
        <v>38</v>
      </c>
    </row>
    <row r="789" spans="5:10" ht="12.75">
      <c r="E789" s="69"/>
      <c r="F789" s="117">
        <v>164</v>
      </c>
      <c r="I789" s="120">
        <v>15.28</v>
      </c>
      <c r="J789" s="117">
        <v>38</v>
      </c>
    </row>
    <row r="790" spans="5:10" ht="12.75">
      <c r="E790" s="69"/>
      <c r="F790" s="117">
        <v>166</v>
      </c>
      <c r="I790" s="120">
        <v>15.29</v>
      </c>
      <c r="J790" s="117">
        <v>37</v>
      </c>
    </row>
    <row r="791" spans="5:10" ht="12.75">
      <c r="E791" s="69"/>
      <c r="F791" s="117">
        <v>167</v>
      </c>
      <c r="I791" s="120">
        <v>15.3</v>
      </c>
      <c r="J791" s="117">
        <v>37</v>
      </c>
    </row>
    <row r="792" spans="5:10" ht="12.75">
      <c r="E792" s="69"/>
      <c r="F792" s="117">
        <v>168</v>
      </c>
      <c r="I792" s="120">
        <v>15.31</v>
      </c>
      <c r="J792" s="117">
        <v>36</v>
      </c>
    </row>
    <row r="793" spans="5:10" ht="12.75">
      <c r="E793" s="69"/>
      <c r="F793" s="117">
        <v>169</v>
      </c>
      <c r="I793" s="120">
        <v>15.32</v>
      </c>
      <c r="J793" s="117">
        <v>36</v>
      </c>
    </row>
    <row r="794" spans="5:10" ht="12.75">
      <c r="E794" s="69"/>
      <c r="F794" s="117">
        <v>171</v>
      </c>
      <c r="I794" s="120">
        <v>15.33</v>
      </c>
      <c r="J794" s="117">
        <v>35</v>
      </c>
    </row>
    <row r="795" spans="5:10" ht="12.75">
      <c r="E795" s="69"/>
      <c r="F795" s="117">
        <v>172</v>
      </c>
      <c r="I795" s="120">
        <v>15.34</v>
      </c>
      <c r="J795" s="117">
        <v>35</v>
      </c>
    </row>
    <row r="796" spans="5:10" ht="12.75">
      <c r="E796" s="69"/>
      <c r="F796" s="117">
        <v>173</v>
      </c>
      <c r="I796" s="120">
        <v>15.35</v>
      </c>
      <c r="J796" s="117">
        <v>34</v>
      </c>
    </row>
    <row r="797" spans="5:10" ht="12.75">
      <c r="E797" s="69"/>
      <c r="F797" s="117">
        <v>174</v>
      </c>
      <c r="I797" s="120">
        <v>15.36</v>
      </c>
      <c r="J797" s="117">
        <v>34</v>
      </c>
    </row>
    <row r="798" spans="5:10" ht="12.75">
      <c r="E798" s="69"/>
      <c r="F798" s="117">
        <v>176</v>
      </c>
      <c r="I798" s="120">
        <v>15.37</v>
      </c>
      <c r="J798" s="117">
        <v>33</v>
      </c>
    </row>
    <row r="799" spans="5:10" ht="12.75">
      <c r="E799" s="69"/>
      <c r="F799" s="117">
        <v>177</v>
      </c>
      <c r="I799" s="120">
        <v>15.38</v>
      </c>
      <c r="J799" s="117">
        <v>33</v>
      </c>
    </row>
    <row r="800" spans="5:10" ht="12.75">
      <c r="E800" s="69"/>
      <c r="F800" s="117">
        <v>178</v>
      </c>
      <c r="I800" s="120">
        <v>15.39</v>
      </c>
      <c r="J800" s="117">
        <v>32</v>
      </c>
    </row>
    <row r="801" spans="5:10" ht="12.75">
      <c r="E801" s="69"/>
      <c r="F801" s="117">
        <v>179</v>
      </c>
      <c r="I801" s="120">
        <v>15.4</v>
      </c>
      <c r="J801" s="117">
        <v>32</v>
      </c>
    </row>
    <row r="802" spans="5:10" ht="12.75">
      <c r="E802" s="118"/>
      <c r="F802" s="117">
        <v>181</v>
      </c>
      <c r="I802" s="120">
        <v>15.41</v>
      </c>
      <c r="J802" s="117">
        <v>31</v>
      </c>
    </row>
    <row r="803" spans="5:10" ht="12.75">
      <c r="E803" s="118"/>
      <c r="F803" s="117">
        <v>183</v>
      </c>
      <c r="I803" s="120">
        <v>15.42</v>
      </c>
      <c r="J803" s="117">
        <v>31</v>
      </c>
    </row>
    <row r="804" spans="5:10" ht="12.75">
      <c r="E804" s="118"/>
      <c r="F804" s="117">
        <v>185</v>
      </c>
      <c r="I804" s="120">
        <v>15.43</v>
      </c>
      <c r="J804" s="117">
        <v>30</v>
      </c>
    </row>
    <row r="805" spans="5:10" ht="12.75">
      <c r="E805" s="118"/>
      <c r="F805" s="117">
        <v>187</v>
      </c>
      <c r="I805" s="120">
        <v>15.44</v>
      </c>
      <c r="J805" s="117">
        <v>30</v>
      </c>
    </row>
    <row r="806" spans="5:10" ht="12.75">
      <c r="E806" s="118"/>
      <c r="F806" s="117">
        <v>189</v>
      </c>
      <c r="I806" s="120">
        <v>15.45</v>
      </c>
      <c r="J806" s="117">
        <v>29</v>
      </c>
    </row>
    <row r="807" spans="5:10" ht="12.75">
      <c r="E807" s="118"/>
      <c r="F807" s="117">
        <v>191</v>
      </c>
      <c r="I807" s="120">
        <v>15.5</v>
      </c>
      <c r="J807" s="117">
        <v>29</v>
      </c>
    </row>
    <row r="808" spans="5:10" ht="12.75">
      <c r="E808" s="118"/>
      <c r="F808" s="117">
        <v>193</v>
      </c>
      <c r="I808" s="120">
        <v>15.51</v>
      </c>
      <c r="J808" s="117">
        <v>28</v>
      </c>
    </row>
    <row r="809" spans="5:10" ht="12.75">
      <c r="E809" s="118"/>
      <c r="F809" s="117">
        <v>195</v>
      </c>
      <c r="I809" s="120">
        <v>15.56</v>
      </c>
      <c r="J809" s="117">
        <v>28</v>
      </c>
    </row>
    <row r="810" spans="5:10" ht="12.75">
      <c r="E810" s="118"/>
      <c r="F810" s="117">
        <v>197</v>
      </c>
      <c r="I810" s="120">
        <v>15.57</v>
      </c>
      <c r="J810" s="117">
        <v>27</v>
      </c>
    </row>
    <row r="811" spans="5:10" ht="12.75">
      <c r="E811" s="118"/>
      <c r="F811" s="117">
        <v>199</v>
      </c>
      <c r="I811" s="120">
        <v>15.62</v>
      </c>
      <c r="J811" s="117">
        <v>27</v>
      </c>
    </row>
    <row r="812" spans="5:10" ht="12.75">
      <c r="E812" s="118"/>
      <c r="F812" s="117">
        <v>201</v>
      </c>
      <c r="I812" s="120">
        <v>15.63</v>
      </c>
      <c r="J812" s="117">
        <v>26</v>
      </c>
    </row>
    <row r="813" spans="5:10" ht="12.75">
      <c r="E813" s="118"/>
      <c r="F813" s="117">
        <v>203</v>
      </c>
      <c r="I813" s="120">
        <v>15.68</v>
      </c>
      <c r="J813" s="117">
        <v>26</v>
      </c>
    </row>
    <row r="814" spans="5:10" ht="12.75">
      <c r="E814" s="118"/>
      <c r="F814" s="117">
        <v>205</v>
      </c>
      <c r="I814" s="120">
        <v>15.69</v>
      </c>
      <c r="J814" s="117">
        <v>25</v>
      </c>
    </row>
    <row r="815" spans="5:10" ht="12.75">
      <c r="E815" s="118"/>
      <c r="F815" s="117">
        <v>207</v>
      </c>
      <c r="I815" s="120">
        <v>15.74</v>
      </c>
      <c r="J815" s="117">
        <v>25</v>
      </c>
    </row>
    <row r="816" spans="5:10" ht="12.75">
      <c r="E816" s="118"/>
      <c r="F816" s="117">
        <v>209</v>
      </c>
      <c r="I816" s="120">
        <v>15.75</v>
      </c>
      <c r="J816" s="117">
        <v>24</v>
      </c>
    </row>
    <row r="817" spans="5:10" ht="12.75">
      <c r="E817" s="118"/>
      <c r="F817" s="117">
        <v>211</v>
      </c>
      <c r="I817" s="120">
        <v>15.79</v>
      </c>
      <c r="J817" s="117">
        <v>24</v>
      </c>
    </row>
    <row r="818" spans="5:10" ht="12.75">
      <c r="E818" s="118"/>
      <c r="F818" s="117">
        <v>213</v>
      </c>
      <c r="I818" s="120">
        <v>15.8</v>
      </c>
      <c r="J818" s="117">
        <v>23</v>
      </c>
    </row>
    <row r="819" spans="5:10" ht="12.75">
      <c r="E819" s="118"/>
      <c r="F819" s="117">
        <v>215</v>
      </c>
      <c r="I819" s="120">
        <v>15.84</v>
      </c>
      <c r="J819" s="117">
        <v>23</v>
      </c>
    </row>
    <row r="820" spans="5:10" ht="12.75">
      <c r="E820" s="118"/>
      <c r="F820" s="117">
        <v>217</v>
      </c>
      <c r="I820" s="120">
        <v>15.85</v>
      </c>
      <c r="J820" s="117">
        <v>22</v>
      </c>
    </row>
    <row r="821" spans="5:10" ht="12.75">
      <c r="E821" s="118"/>
      <c r="F821" s="117">
        <v>219</v>
      </c>
      <c r="I821" s="120">
        <v>15.89</v>
      </c>
      <c r="J821" s="117">
        <v>22</v>
      </c>
    </row>
    <row r="822" spans="9:10" ht="12.75">
      <c r="I822" s="120">
        <v>15.9</v>
      </c>
      <c r="J822" s="117">
        <v>21</v>
      </c>
    </row>
    <row r="823" spans="9:10" ht="12.75">
      <c r="I823" s="120">
        <v>15.94</v>
      </c>
      <c r="J823" s="117">
        <v>21</v>
      </c>
    </row>
    <row r="824" spans="9:10" ht="12.75">
      <c r="I824" s="120">
        <v>15.95</v>
      </c>
      <c r="J824" s="117">
        <v>20</v>
      </c>
    </row>
    <row r="825" spans="9:10" ht="12.75">
      <c r="I825" s="120">
        <v>16</v>
      </c>
      <c r="J825" s="117">
        <v>20</v>
      </c>
    </row>
    <row r="826" spans="9:10" ht="12.75">
      <c r="I826" s="120">
        <v>16.01</v>
      </c>
      <c r="J826" s="117">
        <v>19</v>
      </c>
    </row>
    <row r="827" spans="9:10" ht="12.75">
      <c r="I827" s="120">
        <v>16.2</v>
      </c>
      <c r="J827" s="117">
        <v>19</v>
      </c>
    </row>
    <row r="828" spans="9:10" ht="12.75">
      <c r="I828" s="120">
        <v>16.21</v>
      </c>
      <c r="J828" s="117">
        <v>18</v>
      </c>
    </row>
    <row r="829" spans="9:10" ht="12.75">
      <c r="I829" s="120">
        <v>16.4</v>
      </c>
      <c r="J829" s="117">
        <v>18</v>
      </c>
    </row>
    <row r="830" spans="9:10" ht="12.75">
      <c r="I830" s="120">
        <v>16.41</v>
      </c>
      <c r="J830" s="117">
        <v>17</v>
      </c>
    </row>
    <row r="831" spans="9:10" ht="12.75">
      <c r="I831" s="120">
        <v>16.6</v>
      </c>
      <c r="J831" s="117">
        <v>17</v>
      </c>
    </row>
    <row r="832" spans="9:10" ht="12.75">
      <c r="I832" s="120">
        <v>16.61</v>
      </c>
      <c r="J832" s="117">
        <v>16</v>
      </c>
    </row>
    <row r="833" spans="9:10" ht="12.75">
      <c r="I833" s="120">
        <v>16.8</v>
      </c>
      <c r="J833" s="117">
        <v>16</v>
      </c>
    </row>
    <row r="834" spans="9:10" ht="12.75">
      <c r="I834" s="120">
        <v>16.81</v>
      </c>
      <c r="J834" s="117">
        <v>15</v>
      </c>
    </row>
    <row r="835" spans="9:10" ht="12.75">
      <c r="I835" s="120">
        <v>17</v>
      </c>
      <c r="J835" s="117">
        <v>15</v>
      </c>
    </row>
    <row r="836" spans="9:10" ht="12.75">
      <c r="I836" s="120">
        <v>17.01</v>
      </c>
      <c r="J836" s="117">
        <v>14</v>
      </c>
    </row>
    <row r="837" spans="9:10" ht="12.75">
      <c r="I837" s="120">
        <v>17.2</v>
      </c>
      <c r="J837" s="117">
        <v>14</v>
      </c>
    </row>
    <row r="838" spans="9:10" ht="12.75">
      <c r="I838" s="120">
        <v>17.21</v>
      </c>
      <c r="J838" s="117">
        <v>13</v>
      </c>
    </row>
    <row r="839" spans="9:10" ht="12.75">
      <c r="I839" s="120">
        <v>17.4</v>
      </c>
      <c r="J839" s="117">
        <v>13</v>
      </c>
    </row>
    <row r="840" spans="9:10" ht="12.75">
      <c r="I840" s="120">
        <v>17.41</v>
      </c>
      <c r="J840" s="117">
        <v>12</v>
      </c>
    </row>
    <row r="841" spans="9:10" ht="12.75">
      <c r="I841" s="120">
        <v>17.6</v>
      </c>
      <c r="J841" s="117">
        <v>12</v>
      </c>
    </row>
    <row r="842" spans="9:10" ht="12.75">
      <c r="I842" s="120">
        <v>17.61</v>
      </c>
      <c r="J842" s="117">
        <v>11</v>
      </c>
    </row>
    <row r="843" spans="9:10" ht="12.75">
      <c r="I843" s="120">
        <v>17.8</v>
      </c>
      <c r="J843" s="117">
        <v>11</v>
      </c>
    </row>
    <row r="844" spans="9:10" ht="12.75">
      <c r="I844" s="120">
        <v>17.81</v>
      </c>
      <c r="J844" s="117">
        <v>10</v>
      </c>
    </row>
    <row r="845" spans="9:10" ht="12.75">
      <c r="I845" s="120">
        <v>18</v>
      </c>
      <c r="J845" s="117">
        <v>10</v>
      </c>
    </row>
    <row r="846" spans="9:10" ht="12.75">
      <c r="I846" s="120">
        <v>18.01</v>
      </c>
      <c r="J846" s="117">
        <v>9</v>
      </c>
    </row>
    <row r="847" spans="9:10" ht="12.75">
      <c r="I847" s="120">
        <v>18.25</v>
      </c>
      <c r="J847" s="117">
        <v>9</v>
      </c>
    </row>
    <row r="848" spans="9:10" ht="12.75">
      <c r="I848" s="120">
        <v>18.26</v>
      </c>
      <c r="J848" s="117">
        <v>8</v>
      </c>
    </row>
    <row r="849" spans="9:10" ht="12.75">
      <c r="I849" s="120">
        <v>18.5</v>
      </c>
      <c r="J849" s="117">
        <v>8</v>
      </c>
    </row>
    <row r="850" spans="9:10" ht="12.75">
      <c r="I850" s="120">
        <v>18.51</v>
      </c>
      <c r="J850" s="117">
        <v>7</v>
      </c>
    </row>
    <row r="851" spans="9:10" ht="12.75">
      <c r="I851" s="120">
        <v>19</v>
      </c>
      <c r="J851" s="117">
        <v>7</v>
      </c>
    </row>
    <row r="852" spans="9:10" ht="12.75">
      <c r="I852" s="120">
        <v>19.01</v>
      </c>
      <c r="J852" s="117">
        <v>6</v>
      </c>
    </row>
    <row r="853" spans="9:10" ht="12.75">
      <c r="I853" s="120">
        <v>19.5</v>
      </c>
      <c r="J853" s="117">
        <v>6</v>
      </c>
    </row>
    <row r="854" spans="9:10" ht="12.75">
      <c r="I854" s="120">
        <v>19.51</v>
      </c>
      <c r="J854" s="117">
        <v>5</v>
      </c>
    </row>
    <row r="855" spans="9:10" ht="12.75">
      <c r="I855" s="120">
        <v>20</v>
      </c>
      <c r="J855" s="117">
        <v>5</v>
      </c>
    </row>
    <row r="856" spans="9:10" ht="12.75">
      <c r="I856" s="120">
        <v>20.01</v>
      </c>
      <c r="J856" s="117">
        <v>4</v>
      </c>
    </row>
    <row r="857" spans="9:10" ht="12.75">
      <c r="I857" s="120">
        <v>20.5</v>
      </c>
      <c r="J857" s="117">
        <v>4</v>
      </c>
    </row>
    <row r="858" spans="9:10" ht="12.75">
      <c r="I858" s="120">
        <v>20.51</v>
      </c>
      <c r="J858" s="117">
        <v>3</v>
      </c>
    </row>
    <row r="859" spans="9:10" ht="12.75">
      <c r="I859" s="120">
        <v>21</v>
      </c>
      <c r="J859" s="117">
        <v>3</v>
      </c>
    </row>
    <row r="860" spans="9:10" ht="12.75">
      <c r="I860" s="120">
        <v>21.01</v>
      </c>
      <c r="J860" s="117">
        <v>2</v>
      </c>
    </row>
    <row r="861" spans="9:10" ht="12.75">
      <c r="I861" s="120">
        <v>21.5</v>
      </c>
      <c r="J861" s="117">
        <v>2</v>
      </c>
    </row>
    <row r="862" spans="9:10" ht="12.75">
      <c r="I862" s="120">
        <v>21.51</v>
      </c>
      <c r="J862" s="117">
        <v>1</v>
      </c>
    </row>
    <row r="863" spans="9:10" ht="12.75">
      <c r="I863" s="120">
        <v>22</v>
      </c>
      <c r="J863" s="117">
        <v>1</v>
      </c>
    </row>
    <row r="864" spans="9:10" ht="12.75">
      <c r="I864" s="120">
        <v>22.01</v>
      </c>
      <c r="J864" s="117">
        <v>0</v>
      </c>
    </row>
  </sheetData>
  <sheetProtection selectLockedCells="1" selectUnlockedCells="1"/>
  <mergeCells count="11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5"/>
  <dimension ref="A1:AF78"/>
  <sheetViews>
    <sheetView zoomScale="80" zoomScaleNormal="80" workbookViewId="0" topLeftCell="A1">
      <pane xSplit="2" ySplit="1" topLeftCell="C54" activePane="bottomRight" state="frozen"/>
      <selection pane="topLeft" activeCell="A1" sqref="A1"/>
      <selection pane="topRight" activeCell="C1" sqref="C1"/>
      <selection pane="bottomLeft" activeCell="A54" sqref="A54"/>
      <selection pane="bottomRight" activeCell="C1" sqref="C1:AF1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32" ht="12.75">
      <c r="A2" s="2" t="str">
        <f>'CF'!D4</f>
        <v>24H EPPEVILLE</v>
      </c>
      <c r="B2" s="2">
        <f>'CF'!S4</f>
        <v>1114</v>
      </c>
      <c r="C2" s="2">
        <f aca="true" t="shared" si="0" ref="C2:C31">IF(A2=C$1,B2,0)</f>
        <v>0</v>
      </c>
      <c r="D2" s="2">
        <f aca="true" t="shared" si="1" ref="D2:M11">IF($A2=D$1,$B2,0)</f>
        <v>0</v>
      </c>
      <c r="E2" s="132">
        <f t="shared" si="1"/>
        <v>0</v>
      </c>
      <c r="F2" s="2">
        <f t="shared" si="1"/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aca="true" t="shared" si="2" ref="N2:W11">IF($A2=N$1,$B2,0)</f>
        <v>0</v>
      </c>
      <c r="O2" s="2">
        <f t="shared" si="2"/>
        <v>0</v>
      </c>
      <c r="P2" s="2">
        <f t="shared" si="2"/>
        <v>0</v>
      </c>
      <c r="Q2" s="2">
        <f t="shared" si="2"/>
        <v>0</v>
      </c>
      <c r="R2" s="2">
        <f t="shared" si="2"/>
        <v>0</v>
      </c>
      <c r="S2" s="2">
        <f t="shared" si="2"/>
        <v>0</v>
      </c>
      <c r="T2" s="2">
        <f t="shared" si="2"/>
        <v>0</v>
      </c>
      <c r="U2" s="2">
        <f t="shared" si="2"/>
        <v>0</v>
      </c>
      <c r="V2" s="2">
        <f t="shared" si="2"/>
        <v>0</v>
      </c>
      <c r="W2" s="2">
        <f t="shared" si="2"/>
        <v>0</v>
      </c>
      <c r="X2" s="2">
        <f aca="true" t="shared" si="3" ref="X2:AF11">IF($A2=X$1,$B2,0)</f>
        <v>0</v>
      </c>
      <c r="Y2" s="2">
        <f t="shared" si="3"/>
        <v>0</v>
      </c>
      <c r="Z2" s="2">
        <f t="shared" si="3"/>
        <v>0</v>
      </c>
      <c r="AA2" s="2">
        <f t="shared" si="3"/>
        <v>0</v>
      </c>
      <c r="AB2" s="2">
        <f t="shared" si="3"/>
        <v>0</v>
      </c>
      <c r="AC2" s="2">
        <f t="shared" si="3"/>
        <v>0</v>
      </c>
      <c r="AD2" s="2">
        <f t="shared" si="3"/>
        <v>0</v>
      </c>
      <c r="AE2" s="2">
        <f t="shared" si="3"/>
        <v>0</v>
      </c>
      <c r="AF2" s="2">
        <f t="shared" si="3"/>
        <v>0</v>
      </c>
    </row>
    <row r="3" spans="1:32" ht="12.75">
      <c r="A3" s="2" t="str">
        <f>'CF'!D5</f>
        <v>AC NOYON</v>
      </c>
      <c r="B3" s="2">
        <f>'CF'!S5</f>
        <v>1068</v>
      </c>
      <c r="C3" s="2">
        <f t="shared" si="0"/>
        <v>0</v>
      </c>
      <c r="D3" s="2">
        <f t="shared" si="1"/>
        <v>0</v>
      </c>
      <c r="E3" s="132">
        <f t="shared" si="1"/>
        <v>0</v>
      </c>
      <c r="F3" s="2">
        <f t="shared" si="1"/>
        <v>0</v>
      </c>
      <c r="G3" s="2">
        <f t="shared" si="1"/>
        <v>0</v>
      </c>
      <c r="H3" s="2">
        <f t="shared" si="1"/>
        <v>0</v>
      </c>
      <c r="I3" s="2">
        <f t="shared" si="1"/>
        <v>0</v>
      </c>
      <c r="J3" s="2">
        <f t="shared" si="1"/>
        <v>0</v>
      </c>
      <c r="K3" s="2">
        <f t="shared" si="1"/>
        <v>0</v>
      </c>
      <c r="L3" s="2">
        <f t="shared" si="1"/>
        <v>0</v>
      </c>
      <c r="M3" s="2">
        <f t="shared" si="1"/>
        <v>0</v>
      </c>
      <c r="N3" s="2">
        <f t="shared" si="2"/>
        <v>0</v>
      </c>
      <c r="O3" s="2">
        <f t="shared" si="2"/>
        <v>0</v>
      </c>
      <c r="P3" s="2">
        <f t="shared" si="2"/>
        <v>0</v>
      </c>
      <c r="Q3" s="2">
        <f t="shared" si="2"/>
        <v>0</v>
      </c>
      <c r="R3" s="2">
        <f t="shared" si="2"/>
        <v>0</v>
      </c>
      <c r="S3" s="2">
        <f t="shared" si="2"/>
        <v>0</v>
      </c>
      <c r="T3" s="2">
        <f t="shared" si="2"/>
        <v>0</v>
      </c>
      <c r="U3" s="2">
        <f t="shared" si="2"/>
        <v>0</v>
      </c>
      <c r="V3" s="2">
        <f t="shared" si="2"/>
        <v>0</v>
      </c>
      <c r="W3" s="2">
        <f t="shared" si="2"/>
        <v>0</v>
      </c>
      <c r="X3" s="2">
        <f t="shared" si="3"/>
        <v>0</v>
      </c>
      <c r="Y3" s="2">
        <f t="shared" si="3"/>
        <v>0</v>
      </c>
      <c r="Z3" s="2">
        <f t="shared" si="3"/>
        <v>0</v>
      </c>
      <c r="AA3" s="2">
        <f t="shared" si="3"/>
        <v>0</v>
      </c>
      <c r="AB3" s="2">
        <f t="shared" si="3"/>
        <v>0</v>
      </c>
      <c r="AC3" s="2">
        <f t="shared" si="3"/>
        <v>0</v>
      </c>
      <c r="AD3" s="2">
        <f t="shared" si="3"/>
        <v>0</v>
      </c>
      <c r="AE3" s="2">
        <f t="shared" si="3"/>
        <v>0</v>
      </c>
      <c r="AF3" s="2">
        <f t="shared" si="3"/>
        <v>0</v>
      </c>
    </row>
    <row r="4" spans="1:32" ht="12.75">
      <c r="A4" s="2" t="e">
        <f>'CF'!#REF!</f>
        <v>#REF!</v>
      </c>
      <c r="B4" s="2" t="e">
        <f>'CF'!#REF!</f>
        <v>#REF!</v>
      </c>
      <c r="C4" s="2" t="e">
        <f t="shared" si="0"/>
        <v>#REF!</v>
      </c>
      <c r="D4" s="2" t="e">
        <f t="shared" si="1"/>
        <v>#REF!</v>
      </c>
      <c r="E4" s="132" t="e">
        <f t="shared" si="1"/>
        <v>#REF!</v>
      </c>
      <c r="F4" s="2" t="e">
        <f t="shared" si="1"/>
        <v>#REF!</v>
      </c>
      <c r="G4" s="2" t="e">
        <f t="shared" si="1"/>
        <v>#REF!</v>
      </c>
      <c r="H4" s="2" t="e">
        <f t="shared" si="1"/>
        <v>#REF!</v>
      </c>
      <c r="I4" s="2" t="e">
        <f t="shared" si="1"/>
        <v>#REF!</v>
      </c>
      <c r="J4" s="2" t="e">
        <f t="shared" si="1"/>
        <v>#REF!</v>
      </c>
      <c r="K4" s="2" t="e">
        <f t="shared" si="1"/>
        <v>#REF!</v>
      </c>
      <c r="L4" s="2" t="e">
        <f t="shared" si="1"/>
        <v>#REF!</v>
      </c>
      <c r="M4" s="2" t="e">
        <f t="shared" si="1"/>
        <v>#REF!</v>
      </c>
      <c r="N4" s="2" t="e">
        <f t="shared" si="2"/>
        <v>#REF!</v>
      </c>
      <c r="O4" s="2" t="e">
        <f t="shared" si="2"/>
        <v>#REF!</v>
      </c>
      <c r="P4" s="2" t="e">
        <f t="shared" si="2"/>
        <v>#REF!</v>
      </c>
      <c r="Q4" s="2" t="e">
        <f t="shared" si="2"/>
        <v>#REF!</v>
      </c>
      <c r="R4" s="2" t="e">
        <f t="shared" si="2"/>
        <v>#REF!</v>
      </c>
      <c r="S4" s="2" t="e">
        <f t="shared" si="2"/>
        <v>#REF!</v>
      </c>
      <c r="T4" s="2" t="e">
        <f t="shared" si="2"/>
        <v>#REF!</v>
      </c>
      <c r="U4" s="2" t="e">
        <f t="shared" si="2"/>
        <v>#REF!</v>
      </c>
      <c r="V4" s="2" t="e">
        <f t="shared" si="2"/>
        <v>#REF!</v>
      </c>
      <c r="W4" s="2" t="e">
        <f t="shared" si="2"/>
        <v>#REF!</v>
      </c>
      <c r="X4" s="2" t="e">
        <f t="shared" si="3"/>
        <v>#REF!</v>
      </c>
      <c r="Y4" s="2" t="e">
        <f t="shared" si="3"/>
        <v>#REF!</v>
      </c>
      <c r="Z4" s="2" t="e">
        <f t="shared" si="3"/>
        <v>#REF!</v>
      </c>
      <c r="AA4" s="2" t="e">
        <f t="shared" si="3"/>
        <v>#REF!</v>
      </c>
      <c r="AB4" s="2" t="e">
        <f t="shared" si="3"/>
        <v>#REF!</v>
      </c>
      <c r="AC4" s="2" t="e">
        <f t="shared" si="3"/>
        <v>#REF!</v>
      </c>
      <c r="AD4" s="2" t="e">
        <f t="shared" si="3"/>
        <v>#REF!</v>
      </c>
      <c r="AE4" s="2" t="e">
        <f t="shared" si="3"/>
        <v>#REF!</v>
      </c>
      <c r="AF4" s="2" t="e">
        <f t="shared" si="3"/>
        <v>#REF!</v>
      </c>
    </row>
    <row r="5" spans="1:32" ht="12.75">
      <c r="A5" s="2" t="e">
        <f>'CF'!#REF!</f>
        <v>#REF!</v>
      </c>
      <c r="B5" s="2" t="e">
        <f>'CF'!#REF!</f>
        <v>#REF!</v>
      </c>
      <c r="C5" s="2" t="e">
        <f t="shared" si="0"/>
        <v>#REF!</v>
      </c>
      <c r="D5" s="2" t="e">
        <f t="shared" si="1"/>
        <v>#REF!</v>
      </c>
      <c r="E5" s="132" t="e">
        <f t="shared" si="1"/>
        <v>#REF!</v>
      </c>
      <c r="F5" s="2" t="e">
        <f t="shared" si="1"/>
        <v>#REF!</v>
      </c>
      <c r="G5" s="2" t="e">
        <f t="shared" si="1"/>
        <v>#REF!</v>
      </c>
      <c r="H5" s="2" t="e">
        <f t="shared" si="1"/>
        <v>#REF!</v>
      </c>
      <c r="I5" s="2" t="e">
        <f t="shared" si="1"/>
        <v>#REF!</v>
      </c>
      <c r="J5" s="2" t="e">
        <f t="shared" si="1"/>
        <v>#REF!</v>
      </c>
      <c r="K5" s="2" t="e">
        <f t="shared" si="1"/>
        <v>#REF!</v>
      </c>
      <c r="L5" s="2" t="e">
        <f t="shared" si="1"/>
        <v>#REF!</v>
      </c>
      <c r="M5" s="2" t="e">
        <f t="shared" si="1"/>
        <v>#REF!</v>
      </c>
      <c r="N5" s="2" t="e">
        <f t="shared" si="2"/>
        <v>#REF!</v>
      </c>
      <c r="O5" s="2" t="e">
        <f t="shared" si="2"/>
        <v>#REF!</v>
      </c>
      <c r="P5" s="2" t="e">
        <f t="shared" si="2"/>
        <v>#REF!</v>
      </c>
      <c r="Q5" s="2" t="e">
        <f t="shared" si="2"/>
        <v>#REF!</v>
      </c>
      <c r="R5" s="2" t="e">
        <f t="shared" si="2"/>
        <v>#REF!</v>
      </c>
      <c r="S5" s="2" t="e">
        <f t="shared" si="2"/>
        <v>#REF!</v>
      </c>
      <c r="T5" s="2" t="e">
        <f t="shared" si="2"/>
        <v>#REF!</v>
      </c>
      <c r="U5" s="2" t="e">
        <f t="shared" si="2"/>
        <v>#REF!</v>
      </c>
      <c r="V5" s="2" t="e">
        <f t="shared" si="2"/>
        <v>#REF!</v>
      </c>
      <c r="W5" s="2" t="e">
        <f t="shared" si="2"/>
        <v>#REF!</v>
      </c>
      <c r="X5" s="2" t="e">
        <f t="shared" si="3"/>
        <v>#REF!</v>
      </c>
      <c r="Y5" s="2" t="e">
        <f t="shared" si="3"/>
        <v>#REF!</v>
      </c>
      <c r="Z5" s="2" t="e">
        <f t="shared" si="3"/>
        <v>#REF!</v>
      </c>
      <c r="AA5" s="2" t="e">
        <f t="shared" si="3"/>
        <v>#REF!</v>
      </c>
      <c r="AB5" s="2" t="e">
        <f t="shared" si="3"/>
        <v>#REF!</v>
      </c>
      <c r="AC5" s="2" t="e">
        <f t="shared" si="3"/>
        <v>#REF!</v>
      </c>
      <c r="AD5" s="2" t="e">
        <f t="shared" si="3"/>
        <v>#REF!</v>
      </c>
      <c r="AE5" s="2" t="e">
        <f t="shared" si="3"/>
        <v>#REF!</v>
      </c>
      <c r="AF5" s="2" t="e">
        <f t="shared" si="3"/>
        <v>#REF!</v>
      </c>
    </row>
    <row r="6" spans="1:32" ht="12.75">
      <c r="A6" s="2" t="e">
        <f>'CF'!#REF!</f>
        <v>#REF!</v>
      </c>
      <c r="B6" s="2" t="e">
        <f>'CF'!#REF!</f>
        <v>#REF!</v>
      </c>
      <c r="C6" s="2" t="e">
        <f t="shared" si="0"/>
        <v>#REF!</v>
      </c>
      <c r="D6" s="2" t="e">
        <f t="shared" si="1"/>
        <v>#REF!</v>
      </c>
      <c r="E6" s="132" t="e">
        <f t="shared" si="1"/>
        <v>#REF!</v>
      </c>
      <c r="F6" s="2" t="e">
        <f t="shared" si="1"/>
        <v>#REF!</v>
      </c>
      <c r="G6" s="2" t="e">
        <f t="shared" si="1"/>
        <v>#REF!</v>
      </c>
      <c r="H6" s="2" t="e">
        <f t="shared" si="1"/>
        <v>#REF!</v>
      </c>
      <c r="I6" s="2" t="e">
        <f t="shared" si="1"/>
        <v>#REF!</v>
      </c>
      <c r="J6" s="2" t="e">
        <f t="shared" si="1"/>
        <v>#REF!</v>
      </c>
      <c r="K6" s="2" t="e">
        <f t="shared" si="1"/>
        <v>#REF!</v>
      </c>
      <c r="L6" s="2" t="e">
        <f t="shared" si="1"/>
        <v>#REF!</v>
      </c>
      <c r="M6" s="2" t="e">
        <f t="shared" si="1"/>
        <v>#REF!</v>
      </c>
      <c r="N6" s="2" t="e">
        <f t="shared" si="2"/>
        <v>#REF!</v>
      </c>
      <c r="O6" s="2" t="e">
        <f t="shared" si="2"/>
        <v>#REF!</v>
      </c>
      <c r="P6" s="2" t="e">
        <f t="shared" si="2"/>
        <v>#REF!</v>
      </c>
      <c r="Q6" s="2" t="e">
        <f t="shared" si="2"/>
        <v>#REF!</v>
      </c>
      <c r="R6" s="2" t="e">
        <f t="shared" si="2"/>
        <v>#REF!</v>
      </c>
      <c r="S6" s="2" t="e">
        <f t="shared" si="2"/>
        <v>#REF!</v>
      </c>
      <c r="T6" s="2" t="e">
        <f t="shared" si="2"/>
        <v>#REF!</v>
      </c>
      <c r="U6" s="2" t="e">
        <f t="shared" si="2"/>
        <v>#REF!</v>
      </c>
      <c r="V6" s="2" t="e">
        <f t="shared" si="2"/>
        <v>#REF!</v>
      </c>
      <c r="W6" s="2" t="e">
        <f t="shared" si="2"/>
        <v>#REF!</v>
      </c>
      <c r="X6" s="2" t="e">
        <f t="shared" si="3"/>
        <v>#REF!</v>
      </c>
      <c r="Y6" s="2" t="e">
        <f t="shared" si="3"/>
        <v>#REF!</v>
      </c>
      <c r="Z6" s="2" t="e">
        <f t="shared" si="3"/>
        <v>#REF!</v>
      </c>
      <c r="AA6" s="2" t="e">
        <f t="shared" si="3"/>
        <v>#REF!</v>
      </c>
      <c r="AB6" s="2" t="e">
        <f t="shared" si="3"/>
        <v>#REF!</v>
      </c>
      <c r="AC6" s="2" t="e">
        <f t="shared" si="3"/>
        <v>#REF!</v>
      </c>
      <c r="AD6" s="2" t="e">
        <f t="shared" si="3"/>
        <v>#REF!</v>
      </c>
      <c r="AE6" s="2" t="e">
        <f t="shared" si="3"/>
        <v>#REF!</v>
      </c>
      <c r="AF6" s="2" t="e">
        <f t="shared" si="3"/>
        <v>#REF!</v>
      </c>
    </row>
    <row r="7" spans="1:32" ht="12.75">
      <c r="A7" s="2" t="e">
        <f>'CF'!#REF!</f>
        <v>#REF!</v>
      </c>
      <c r="B7" s="2" t="e">
        <f>'CF'!#REF!</f>
        <v>#REF!</v>
      </c>
      <c r="C7" s="2" t="e">
        <f t="shared" si="0"/>
        <v>#REF!</v>
      </c>
      <c r="D7" s="2" t="e">
        <f t="shared" si="1"/>
        <v>#REF!</v>
      </c>
      <c r="E7" s="132" t="e">
        <f t="shared" si="1"/>
        <v>#REF!</v>
      </c>
      <c r="F7" s="2" t="e">
        <f t="shared" si="1"/>
        <v>#REF!</v>
      </c>
      <c r="G7" s="2" t="e">
        <f t="shared" si="1"/>
        <v>#REF!</v>
      </c>
      <c r="H7" s="2" t="e">
        <f t="shared" si="1"/>
        <v>#REF!</v>
      </c>
      <c r="I7" s="2" t="e">
        <f t="shared" si="1"/>
        <v>#REF!</v>
      </c>
      <c r="J7" s="2" t="e">
        <f t="shared" si="1"/>
        <v>#REF!</v>
      </c>
      <c r="K7" s="2" t="e">
        <f t="shared" si="1"/>
        <v>#REF!</v>
      </c>
      <c r="L7" s="2" t="e">
        <f t="shared" si="1"/>
        <v>#REF!</v>
      </c>
      <c r="M7" s="2" t="e">
        <f t="shared" si="1"/>
        <v>#REF!</v>
      </c>
      <c r="N7" s="2" t="e">
        <f t="shared" si="2"/>
        <v>#REF!</v>
      </c>
      <c r="O7" s="2" t="e">
        <f t="shared" si="2"/>
        <v>#REF!</v>
      </c>
      <c r="P7" s="2" t="e">
        <f t="shared" si="2"/>
        <v>#REF!</v>
      </c>
      <c r="Q7" s="2" t="e">
        <f t="shared" si="2"/>
        <v>#REF!</v>
      </c>
      <c r="R7" s="2" t="e">
        <f t="shared" si="2"/>
        <v>#REF!</v>
      </c>
      <c r="S7" s="2" t="e">
        <f t="shared" si="2"/>
        <v>#REF!</v>
      </c>
      <c r="T7" s="2" t="e">
        <f t="shared" si="2"/>
        <v>#REF!</v>
      </c>
      <c r="U7" s="2" t="e">
        <f t="shared" si="2"/>
        <v>#REF!</v>
      </c>
      <c r="V7" s="2" t="e">
        <f t="shared" si="2"/>
        <v>#REF!</v>
      </c>
      <c r="W7" s="2" t="e">
        <f t="shared" si="2"/>
        <v>#REF!</v>
      </c>
      <c r="X7" s="2" t="e">
        <f t="shared" si="3"/>
        <v>#REF!</v>
      </c>
      <c r="Y7" s="2" t="e">
        <f t="shared" si="3"/>
        <v>#REF!</v>
      </c>
      <c r="Z7" s="2" t="e">
        <f t="shared" si="3"/>
        <v>#REF!</v>
      </c>
      <c r="AA7" s="2" t="e">
        <f t="shared" si="3"/>
        <v>#REF!</v>
      </c>
      <c r="AB7" s="2" t="e">
        <f t="shared" si="3"/>
        <v>#REF!</v>
      </c>
      <c r="AC7" s="2" t="e">
        <f t="shared" si="3"/>
        <v>#REF!</v>
      </c>
      <c r="AD7" s="2" t="e">
        <f t="shared" si="3"/>
        <v>#REF!</v>
      </c>
      <c r="AE7" s="2" t="e">
        <f t="shared" si="3"/>
        <v>#REF!</v>
      </c>
      <c r="AF7" s="2" t="e">
        <f t="shared" si="3"/>
        <v>#REF!</v>
      </c>
    </row>
    <row r="8" spans="1:32" ht="12.75">
      <c r="A8" s="2" t="e">
        <f>'CF'!#REF!</f>
        <v>#REF!</v>
      </c>
      <c r="B8" s="2" t="e">
        <f>'CF'!#REF!</f>
        <v>#REF!</v>
      </c>
      <c r="C8" s="2" t="e">
        <f t="shared" si="0"/>
        <v>#REF!</v>
      </c>
      <c r="D8" s="2" t="e">
        <f t="shared" si="1"/>
        <v>#REF!</v>
      </c>
      <c r="E8" s="132" t="e">
        <f t="shared" si="1"/>
        <v>#REF!</v>
      </c>
      <c r="F8" s="2" t="e">
        <f t="shared" si="1"/>
        <v>#REF!</v>
      </c>
      <c r="G8" s="2" t="e">
        <f t="shared" si="1"/>
        <v>#REF!</v>
      </c>
      <c r="H8" s="2" t="e">
        <f t="shared" si="1"/>
        <v>#REF!</v>
      </c>
      <c r="I8" s="2" t="e">
        <f t="shared" si="1"/>
        <v>#REF!</v>
      </c>
      <c r="J8" s="2" t="e">
        <f t="shared" si="1"/>
        <v>#REF!</v>
      </c>
      <c r="K8" s="2" t="e">
        <f t="shared" si="1"/>
        <v>#REF!</v>
      </c>
      <c r="L8" s="2" t="e">
        <f t="shared" si="1"/>
        <v>#REF!</v>
      </c>
      <c r="M8" s="2" t="e">
        <f t="shared" si="1"/>
        <v>#REF!</v>
      </c>
      <c r="N8" s="2" t="e">
        <f t="shared" si="2"/>
        <v>#REF!</v>
      </c>
      <c r="O8" s="2" t="e">
        <f t="shared" si="2"/>
        <v>#REF!</v>
      </c>
      <c r="P8" s="2" t="e">
        <f t="shared" si="2"/>
        <v>#REF!</v>
      </c>
      <c r="Q8" s="2" t="e">
        <f t="shared" si="2"/>
        <v>#REF!</v>
      </c>
      <c r="R8" s="2" t="e">
        <f t="shared" si="2"/>
        <v>#REF!</v>
      </c>
      <c r="S8" s="2" t="e">
        <f t="shared" si="2"/>
        <v>#REF!</v>
      </c>
      <c r="T8" s="2" t="e">
        <f t="shared" si="2"/>
        <v>#REF!</v>
      </c>
      <c r="U8" s="2" t="e">
        <f t="shared" si="2"/>
        <v>#REF!</v>
      </c>
      <c r="V8" s="2" t="e">
        <f t="shared" si="2"/>
        <v>#REF!</v>
      </c>
      <c r="W8" s="2" t="e">
        <f t="shared" si="2"/>
        <v>#REF!</v>
      </c>
      <c r="X8" s="2" t="e">
        <f t="shared" si="3"/>
        <v>#REF!</v>
      </c>
      <c r="Y8" s="2" t="e">
        <f t="shared" si="3"/>
        <v>#REF!</v>
      </c>
      <c r="Z8" s="2" t="e">
        <f t="shared" si="3"/>
        <v>#REF!</v>
      </c>
      <c r="AA8" s="2" t="e">
        <f t="shared" si="3"/>
        <v>#REF!</v>
      </c>
      <c r="AB8" s="2" t="e">
        <f t="shared" si="3"/>
        <v>#REF!</v>
      </c>
      <c r="AC8" s="2" t="e">
        <f t="shared" si="3"/>
        <v>#REF!</v>
      </c>
      <c r="AD8" s="2" t="e">
        <f t="shared" si="3"/>
        <v>#REF!</v>
      </c>
      <c r="AE8" s="2" t="e">
        <f t="shared" si="3"/>
        <v>#REF!</v>
      </c>
      <c r="AF8" s="2" t="e">
        <f t="shared" si="3"/>
        <v>#REF!</v>
      </c>
    </row>
    <row r="9" spans="1:32" ht="12.75">
      <c r="A9" s="2" t="e">
        <f>'CF'!#REF!</f>
        <v>#REF!</v>
      </c>
      <c r="B9" s="2" t="e">
        <f>'CF'!#REF!</f>
        <v>#REF!</v>
      </c>
      <c r="C9" s="2" t="e">
        <f t="shared" si="0"/>
        <v>#REF!</v>
      </c>
      <c r="D9" s="2" t="e">
        <f t="shared" si="1"/>
        <v>#REF!</v>
      </c>
      <c r="E9" s="132" t="e">
        <f t="shared" si="1"/>
        <v>#REF!</v>
      </c>
      <c r="F9" s="2" t="e">
        <f t="shared" si="1"/>
        <v>#REF!</v>
      </c>
      <c r="G9" s="2" t="e">
        <f t="shared" si="1"/>
        <v>#REF!</v>
      </c>
      <c r="H9" s="2" t="e">
        <f t="shared" si="1"/>
        <v>#REF!</v>
      </c>
      <c r="I9" s="2" t="e">
        <f t="shared" si="1"/>
        <v>#REF!</v>
      </c>
      <c r="J9" s="2" t="e">
        <f t="shared" si="1"/>
        <v>#REF!</v>
      </c>
      <c r="K9" s="2" t="e">
        <f t="shared" si="1"/>
        <v>#REF!</v>
      </c>
      <c r="L9" s="2" t="e">
        <f t="shared" si="1"/>
        <v>#REF!</v>
      </c>
      <c r="M9" s="2" t="e">
        <f t="shared" si="1"/>
        <v>#REF!</v>
      </c>
      <c r="N9" s="2" t="e">
        <f t="shared" si="2"/>
        <v>#REF!</v>
      </c>
      <c r="O9" s="2" t="e">
        <f t="shared" si="2"/>
        <v>#REF!</v>
      </c>
      <c r="P9" s="2" t="e">
        <f t="shared" si="2"/>
        <v>#REF!</v>
      </c>
      <c r="Q9" s="2" t="e">
        <f t="shared" si="2"/>
        <v>#REF!</v>
      </c>
      <c r="R9" s="2" t="e">
        <f t="shared" si="2"/>
        <v>#REF!</v>
      </c>
      <c r="S9" s="2" t="e">
        <f t="shared" si="2"/>
        <v>#REF!</v>
      </c>
      <c r="T9" s="2" t="e">
        <f t="shared" si="2"/>
        <v>#REF!</v>
      </c>
      <c r="U9" s="2" t="e">
        <f t="shared" si="2"/>
        <v>#REF!</v>
      </c>
      <c r="V9" s="2" t="e">
        <f t="shared" si="2"/>
        <v>#REF!</v>
      </c>
      <c r="W9" s="2" t="e">
        <f t="shared" si="2"/>
        <v>#REF!</v>
      </c>
      <c r="X9" s="2" t="e">
        <f t="shared" si="3"/>
        <v>#REF!</v>
      </c>
      <c r="Y9" s="2" t="e">
        <f t="shared" si="3"/>
        <v>#REF!</v>
      </c>
      <c r="Z9" s="2" t="e">
        <f t="shared" si="3"/>
        <v>#REF!</v>
      </c>
      <c r="AA9" s="2" t="e">
        <f t="shared" si="3"/>
        <v>#REF!</v>
      </c>
      <c r="AB9" s="2" t="e">
        <f t="shared" si="3"/>
        <v>#REF!</v>
      </c>
      <c r="AC9" s="2" t="e">
        <f t="shared" si="3"/>
        <v>#REF!</v>
      </c>
      <c r="AD9" s="2" t="e">
        <f t="shared" si="3"/>
        <v>#REF!</v>
      </c>
      <c r="AE9" s="2" t="e">
        <f t="shared" si="3"/>
        <v>#REF!</v>
      </c>
      <c r="AF9" s="2" t="e">
        <f t="shared" si="3"/>
        <v>#REF!</v>
      </c>
    </row>
    <row r="10" spans="1:32" ht="12.75">
      <c r="A10" s="2" t="e">
        <f>'CF'!#REF!</f>
        <v>#REF!</v>
      </c>
      <c r="B10" s="2" t="e">
        <f>'CF'!#REF!</f>
        <v>#REF!</v>
      </c>
      <c r="C10" s="2" t="e">
        <f t="shared" si="0"/>
        <v>#REF!</v>
      </c>
      <c r="D10" s="2" t="e">
        <f t="shared" si="1"/>
        <v>#REF!</v>
      </c>
      <c r="E10" s="132" t="e">
        <f t="shared" si="1"/>
        <v>#REF!</v>
      </c>
      <c r="F10" s="2" t="e">
        <f t="shared" si="1"/>
        <v>#REF!</v>
      </c>
      <c r="G10" s="2" t="e">
        <f t="shared" si="1"/>
        <v>#REF!</v>
      </c>
      <c r="H10" s="2" t="e">
        <f t="shared" si="1"/>
        <v>#REF!</v>
      </c>
      <c r="I10" s="2" t="e">
        <f t="shared" si="1"/>
        <v>#REF!</v>
      </c>
      <c r="J10" s="2" t="e">
        <f t="shared" si="1"/>
        <v>#REF!</v>
      </c>
      <c r="K10" s="2" t="e">
        <f t="shared" si="1"/>
        <v>#REF!</v>
      </c>
      <c r="L10" s="2" t="e">
        <f t="shared" si="1"/>
        <v>#REF!</v>
      </c>
      <c r="M10" s="2" t="e">
        <f t="shared" si="1"/>
        <v>#REF!</v>
      </c>
      <c r="N10" s="2" t="e">
        <f t="shared" si="2"/>
        <v>#REF!</v>
      </c>
      <c r="O10" s="2" t="e">
        <f t="shared" si="2"/>
        <v>#REF!</v>
      </c>
      <c r="P10" s="2" t="e">
        <f t="shared" si="2"/>
        <v>#REF!</v>
      </c>
      <c r="Q10" s="2" t="e">
        <f t="shared" si="2"/>
        <v>#REF!</v>
      </c>
      <c r="R10" s="2" t="e">
        <f t="shared" si="2"/>
        <v>#REF!</v>
      </c>
      <c r="S10" s="2" t="e">
        <f t="shared" si="2"/>
        <v>#REF!</v>
      </c>
      <c r="T10" s="2" t="e">
        <f t="shared" si="2"/>
        <v>#REF!</v>
      </c>
      <c r="U10" s="2" t="e">
        <f t="shared" si="2"/>
        <v>#REF!</v>
      </c>
      <c r="V10" s="2" t="e">
        <f t="shared" si="2"/>
        <v>#REF!</v>
      </c>
      <c r="W10" s="2" t="e">
        <f t="shared" si="2"/>
        <v>#REF!</v>
      </c>
      <c r="X10" s="2" t="e">
        <f t="shared" si="3"/>
        <v>#REF!</v>
      </c>
      <c r="Y10" s="2" t="e">
        <f t="shared" si="3"/>
        <v>#REF!</v>
      </c>
      <c r="Z10" s="2" t="e">
        <f t="shared" si="3"/>
        <v>#REF!</v>
      </c>
      <c r="AA10" s="2" t="e">
        <f t="shared" si="3"/>
        <v>#REF!</v>
      </c>
      <c r="AB10" s="2" t="e">
        <f t="shared" si="3"/>
        <v>#REF!</v>
      </c>
      <c r="AC10" s="2" t="e">
        <f t="shared" si="3"/>
        <v>#REF!</v>
      </c>
      <c r="AD10" s="2" t="e">
        <f t="shared" si="3"/>
        <v>#REF!</v>
      </c>
      <c r="AE10" s="2" t="e">
        <f t="shared" si="3"/>
        <v>#REF!</v>
      </c>
      <c r="AF10" s="2" t="e">
        <f t="shared" si="3"/>
        <v>#REF!</v>
      </c>
    </row>
    <row r="11" spans="1:32" ht="12.75">
      <c r="A11" s="2" t="e">
        <f>'CF'!#REF!</f>
        <v>#REF!</v>
      </c>
      <c r="B11" s="2" t="e">
        <f>'CF'!#REF!</f>
        <v>#REF!</v>
      </c>
      <c r="C11" s="2" t="e">
        <f t="shared" si="0"/>
        <v>#REF!</v>
      </c>
      <c r="D11" s="2" t="e">
        <f t="shared" si="1"/>
        <v>#REF!</v>
      </c>
      <c r="E11" s="132" t="e">
        <f t="shared" si="1"/>
        <v>#REF!</v>
      </c>
      <c r="F11" s="2" t="e">
        <f t="shared" si="1"/>
        <v>#REF!</v>
      </c>
      <c r="G11" s="2" t="e">
        <f t="shared" si="1"/>
        <v>#REF!</v>
      </c>
      <c r="H11" s="2" t="e">
        <f t="shared" si="1"/>
        <v>#REF!</v>
      </c>
      <c r="I11" s="2" t="e">
        <f t="shared" si="1"/>
        <v>#REF!</v>
      </c>
      <c r="J11" s="2" t="e">
        <f t="shared" si="1"/>
        <v>#REF!</v>
      </c>
      <c r="K11" s="2" t="e">
        <f t="shared" si="1"/>
        <v>#REF!</v>
      </c>
      <c r="L11" s="2" t="e">
        <f t="shared" si="1"/>
        <v>#REF!</v>
      </c>
      <c r="M11" s="2" t="e">
        <f t="shared" si="1"/>
        <v>#REF!</v>
      </c>
      <c r="N11" s="2" t="e">
        <f t="shared" si="2"/>
        <v>#REF!</v>
      </c>
      <c r="O11" s="2" t="e">
        <f t="shared" si="2"/>
        <v>#REF!</v>
      </c>
      <c r="P11" s="2" t="e">
        <f t="shared" si="2"/>
        <v>#REF!</v>
      </c>
      <c r="Q11" s="2" t="e">
        <f t="shared" si="2"/>
        <v>#REF!</v>
      </c>
      <c r="R11" s="2" t="e">
        <f t="shared" si="2"/>
        <v>#REF!</v>
      </c>
      <c r="S11" s="2" t="e">
        <f t="shared" si="2"/>
        <v>#REF!</v>
      </c>
      <c r="T11" s="2" t="e">
        <f t="shared" si="2"/>
        <v>#REF!</v>
      </c>
      <c r="U11" s="2" t="e">
        <f t="shared" si="2"/>
        <v>#REF!</v>
      </c>
      <c r="V11" s="2" t="e">
        <f t="shared" si="2"/>
        <v>#REF!</v>
      </c>
      <c r="W11" s="2" t="e">
        <f t="shared" si="2"/>
        <v>#REF!</v>
      </c>
      <c r="X11" s="2" t="e">
        <f t="shared" si="3"/>
        <v>#REF!</v>
      </c>
      <c r="Y11" s="2" t="e">
        <f t="shared" si="3"/>
        <v>#REF!</v>
      </c>
      <c r="Z11" s="2" t="e">
        <f t="shared" si="3"/>
        <v>#REF!</v>
      </c>
      <c r="AA11" s="2" t="e">
        <f t="shared" si="3"/>
        <v>#REF!</v>
      </c>
      <c r="AB11" s="2" t="e">
        <f t="shared" si="3"/>
        <v>#REF!</v>
      </c>
      <c r="AC11" s="2" t="e">
        <f t="shared" si="3"/>
        <v>#REF!</v>
      </c>
      <c r="AD11" s="2" t="e">
        <f t="shared" si="3"/>
        <v>#REF!</v>
      </c>
      <c r="AE11" s="2" t="e">
        <f t="shared" si="3"/>
        <v>#REF!</v>
      </c>
      <c r="AF11" s="2" t="e">
        <f t="shared" si="3"/>
        <v>#REF!</v>
      </c>
    </row>
    <row r="12" spans="1:32" ht="12.75">
      <c r="A12" s="2" t="e">
        <f>'CF'!#REF!</f>
        <v>#REF!</v>
      </c>
      <c r="B12" s="2" t="e">
        <f>'CF'!#REF!</f>
        <v>#REF!</v>
      </c>
      <c r="C12" s="2" t="e">
        <f t="shared" si="0"/>
        <v>#REF!</v>
      </c>
      <c r="D12" s="2" t="e">
        <f aca="true" t="shared" si="4" ref="D12:M17">IF($A12=D$1,$B12,0)</f>
        <v>#REF!</v>
      </c>
      <c r="E12" s="132" t="e">
        <f t="shared" si="4"/>
        <v>#REF!</v>
      </c>
      <c r="F12" s="2" t="e">
        <f t="shared" si="4"/>
        <v>#REF!</v>
      </c>
      <c r="G12" s="2" t="e">
        <f t="shared" si="4"/>
        <v>#REF!</v>
      </c>
      <c r="H12" s="2" t="e">
        <f t="shared" si="4"/>
        <v>#REF!</v>
      </c>
      <c r="I12" s="2" t="e">
        <f t="shared" si="4"/>
        <v>#REF!</v>
      </c>
      <c r="J12" s="2" t="e">
        <f t="shared" si="4"/>
        <v>#REF!</v>
      </c>
      <c r="K12" s="2" t="e">
        <f t="shared" si="4"/>
        <v>#REF!</v>
      </c>
      <c r="L12" s="2" t="e">
        <f t="shared" si="4"/>
        <v>#REF!</v>
      </c>
      <c r="M12" s="2" t="e">
        <f t="shared" si="4"/>
        <v>#REF!</v>
      </c>
      <c r="N12" s="2" t="e">
        <f aca="true" t="shared" si="5" ref="N12:W17">IF($A12=N$1,$B12,0)</f>
        <v>#REF!</v>
      </c>
      <c r="O12" s="2" t="e">
        <f t="shared" si="5"/>
        <v>#REF!</v>
      </c>
      <c r="P12" s="2" t="e">
        <f t="shared" si="5"/>
        <v>#REF!</v>
      </c>
      <c r="Q12" s="2" t="e">
        <f t="shared" si="5"/>
        <v>#REF!</v>
      </c>
      <c r="R12" s="2" t="e">
        <f t="shared" si="5"/>
        <v>#REF!</v>
      </c>
      <c r="S12" s="2" t="e">
        <f t="shared" si="5"/>
        <v>#REF!</v>
      </c>
      <c r="T12" s="2" t="e">
        <f t="shared" si="5"/>
        <v>#REF!</v>
      </c>
      <c r="U12" s="2" t="e">
        <f t="shared" si="5"/>
        <v>#REF!</v>
      </c>
      <c r="V12" s="2" t="e">
        <f t="shared" si="5"/>
        <v>#REF!</v>
      </c>
      <c r="W12" s="2" t="e">
        <f t="shared" si="5"/>
        <v>#REF!</v>
      </c>
      <c r="X12" s="2" t="e">
        <f aca="true" t="shared" si="6" ref="X12:AF17">IF($A12=X$1,$B12,0)</f>
        <v>#REF!</v>
      </c>
      <c r="Y12" s="2" t="e">
        <f t="shared" si="6"/>
        <v>#REF!</v>
      </c>
      <c r="Z12" s="2" t="e">
        <f t="shared" si="6"/>
        <v>#REF!</v>
      </c>
      <c r="AA12" s="2" t="e">
        <f t="shared" si="6"/>
        <v>#REF!</v>
      </c>
      <c r="AB12" s="2" t="e">
        <f t="shared" si="6"/>
        <v>#REF!</v>
      </c>
      <c r="AC12" s="2" t="e">
        <f t="shared" si="6"/>
        <v>#REF!</v>
      </c>
      <c r="AD12" s="2" t="e">
        <f t="shared" si="6"/>
        <v>#REF!</v>
      </c>
      <c r="AE12" s="2" t="e">
        <f t="shared" si="6"/>
        <v>#REF!</v>
      </c>
      <c r="AF12" s="2" t="e">
        <f t="shared" si="6"/>
        <v>#REF!</v>
      </c>
    </row>
    <row r="13" spans="1:32" ht="12.75">
      <c r="A13" s="2" t="e">
        <f>'CF'!#REF!</f>
        <v>#REF!</v>
      </c>
      <c r="B13" s="2" t="e">
        <f>'CF'!#REF!</f>
        <v>#REF!</v>
      </c>
      <c r="C13" s="2" t="e">
        <f t="shared" si="0"/>
        <v>#REF!</v>
      </c>
      <c r="D13" s="2" t="e">
        <f t="shared" si="4"/>
        <v>#REF!</v>
      </c>
      <c r="E13" s="132" t="e">
        <f t="shared" si="4"/>
        <v>#REF!</v>
      </c>
      <c r="F13" s="2" t="e">
        <f t="shared" si="4"/>
        <v>#REF!</v>
      </c>
      <c r="G13" s="2" t="e">
        <f t="shared" si="4"/>
        <v>#REF!</v>
      </c>
      <c r="H13" s="2" t="e">
        <f t="shared" si="4"/>
        <v>#REF!</v>
      </c>
      <c r="I13" s="2" t="e">
        <f t="shared" si="4"/>
        <v>#REF!</v>
      </c>
      <c r="J13" s="2" t="e">
        <f t="shared" si="4"/>
        <v>#REF!</v>
      </c>
      <c r="K13" s="2" t="e">
        <f t="shared" si="4"/>
        <v>#REF!</v>
      </c>
      <c r="L13" s="2" t="e">
        <f t="shared" si="4"/>
        <v>#REF!</v>
      </c>
      <c r="M13" s="2" t="e">
        <f t="shared" si="4"/>
        <v>#REF!</v>
      </c>
      <c r="N13" s="2" t="e">
        <f t="shared" si="5"/>
        <v>#REF!</v>
      </c>
      <c r="O13" s="2" t="e">
        <f t="shared" si="5"/>
        <v>#REF!</v>
      </c>
      <c r="P13" s="2" t="e">
        <f t="shared" si="5"/>
        <v>#REF!</v>
      </c>
      <c r="Q13" s="2" t="e">
        <f t="shared" si="5"/>
        <v>#REF!</v>
      </c>
      <c r="R13" s="2" t="e">
        <f t="shared" si="5"/>
        <v>#REF!</v>
      </c>
      <c r="S13" s="2" t="e">
        <f t="shared" si="5"/>
        <v>#REF!</v>
      </c>
      <c r="T13" s="2" t="e">
        <f t="shared" si="5"/>
        <v>#REF!</v>
      </c>
      <c r="U13" s="2" t="e">
        <f t="shared" si="5"/>
        <v>#REF!</v>
      </c>
      <c r="V13" s="2" t="e">
        <f t="shared" si="5"/>
        <v>#REF!</v>
      </c>
      <c r="W13" s="2" t="e">
        <f t="shared" si="5"/>
        <v>#REF!</v>
      </c>
      <c r="X13" s="2" t="e">
        <f t="shared" si="6"/>
        <v>#REF!</v>
      </c>
      <c r="Y13" s="2" t="e">
        <f t="shared" si="6"/>
        <v>#REF!</v>
      </c>
      <c r="Z13" s="2" t="e">
        <f t="shared" si="6"/>
        <v>#REF!</v>
      </c>
      <c r="AA13" s="2" t="e">
        <f t="shared" si="6"/>
        <v>#REF!</v>
      </c>
      <c r="AB13" s="2" t="e">
        <f t="shared" si="6"/>
        <v>#REF!</v>
      </c>
      <c r="AC13" s="2" t="e">
        <f t="shared" si="6"/>
        <v>#REF!</v>
      </c>
      <c r="AD13" s="2" t="e">
        <f t="shared" si="6"/>
        <v>#REF!</v>
      </c>
      <c r="AE13" s="2" t="e">
        <f t="shared" si="6"/>
        <v>#REF!</v>
      </c>
      <c r="AF13" s="2" t="e">
        <f t="shared" si="6"/>
        <v>#REF!</v>
      </c>
    </row>
    <row r="14" spans="1:32" ht="12.75">
      <c r="A14" s="2" t="e">
        <f>'CF'!#REF!</f>
        <v>#REF!</v>
      </c>
      <c r="B14" s="2" t="e">
        <f>'CF'!#REF!</f>
        <v>#REF!</v>
      </c>
      <c r="C14" s="2" t="e">
        <f t="shared" si="0"/>
        <v>#REF!</v>
      </c>
      <c r="D14" s="2" t="e">
        <f t="shared" si="4"/>
        <v>#REF!</v>
      </c>
      <c r="E14" s="132" t="e">
        <f t="shared" si="4"/>
        <v>#REF!</v>
      </c>
      <c r="F14" s="2" t="e">
        <f t="shared" si="4"/>
        <v>#REF!</v>
      </c>
      <c r="G14" s="2" t="e">
        <f t="shared" si="4"/>
        <v>#REF!</v>
      </c>
      <c r="H14" s="2" t="e">
        <f t="shared" si="4"/>
        <v>#REF!</v>
      </c>
      <c r="I14" s="2" t="e">
        <f t="shared" si="4"/>
        <v>#REF!</v>
      </c>
      <c r="J14" s="2" t="e">
        <f t="shared" si="4"/>
        <v>#REF!</v>
      </c>
      <c r="K14" s="2" t="e">
        <f t="shared" si="4"/>
        <v>#REF!</v>
      </c>
      <c r="L14" s="2" t="e">
        <f t="shared" si="4"/>
        <v>#REF!</v>
      </c>
      <c r="M14" s="2" t="e">
        <f t="shared" si="4"/>
        <v>#REF!</v>
      </c>
      <c r="N14" s="2" t="e">
        <f t="shared" si="5"/>
        <v>#REF!</v>
      </c>
      <c r="O14" s="2" t="e">
        <f t="shared" si="5"/>
        <v>#REF!</v>
      </c>
      <c r="P14" s="2" t="e">
        <f t="shared" si="5"/>
        <v>#REF!</v>
      </c>
      <c r="Q14" s="2" t="e">
        <f t="shared" si="5"/>
        <v>#REF!</v>
      </c>
      <c r="R14" s="2" t="e">
        <f t="shared" si="5"/>
        <v>#REF!</v>
      </c>
      <c r="S14" s="2" t="e">
        <f t="shared" si="5"/>
        <v>#REF!</v>
      </c>
      <c r="T14" s="2" t="e">
        <f t="shared" si="5"/>
        <v>#REF!</v>
      </c>
      <c r="U14" s="2" t="e">
        <f t="shared" si="5"/>
        <v>#REF!</v>
      </c>
      <c r="V14" s="2" t="e">
        <f t="shared" si="5"/>
        <v>#REF!</v>
      </c>
      <c r="W14" s="2" t="e">
        <f t="shared" si="5"/>
        <v>#REF!</v>
      </c>
      <c r="X14" s="2" t="e">
        <f t="shared" si="6"/>
        <v>#REF!</v>
      </c>
      <c r="Y14" s="2" t="e">
        <f t="shared" si="6"/>
        <v>#REF!</v>
      </c>
      <c r="Z14" s="2" t="e">
        <f t="shared" si="6"/>
        <v>#REF!</v>
      </c>
      <c r="AA14" s="2" t="e">
        <f t="shared" si="6"/>
        <v>#REF!</v>
      </c>
      <c r="AB14" s="2" t="e">
        <f t="shared" si="6"/>
        <v>#REF!</v>
      </c>
      <c r="AC14" s="2" t="e">
        <f t="shared" si="6"/>
        <v>#REF!</v>
      </c>
      <c r="AD14" s="2" t="e">
        <f t="shared" si="6"/>
        <v>#REF!</v>
      </c>
      <c r="AE14" s="2" t="e">
        <f t="shared" si="6"/>
        <v>#REF!</v>
      </c>
      <c r="AF14" s="2" t="e">
        <f t="shared" si="6"/>
        <v>#REF!</v>
      </c>
    </row>
    <row r="15" spans="1:32" ht="12.75">
      <c r="A15" s="2" t="e">
        <f>'CF'!#REF!</f>
        <v>#REF!</v>
      </c>
      <c r="B15" s="2" t="e">
        <f>'CF'!#REF!</f>
        <v>#REF!</v>
      </c>
      <c r="C15" s="2" t="e">
        <f t="shared" si="0"/>
        <v>#REF!</v>
      </c>
      <c r="D15" s="2" t="e">
        <f t="shared" si="4"/>
        <v>#REF!</v>
      </c>
      <c r="E15" s="132" t="e">
        <f t="shared" si="4"/>
        <v>#REF!</v>
      </c>
      <c r="F15" s="2" t="e">
        <f t="shared" si="4"/>
        <v>#REF!</v>
      </c>
      <c r="G15" s="2" t="e">
        <f t="shared" si="4"/>
        <v>#REF!</v>
      </c>
      <c r="H15" s="2" t="e">
        <f t="shared" si="4"/>
        <v>#REF!</v>
      </c>
      <c r="I15" s="2" t="e">
        <f t="shared" si="4"/>
        <v>#REF!</v>
      </c>
      <c r="J15" s="2" t="e">
        <f t="shared" si="4"/>
        <v>#REF!</v>
      </c>
      <c r="K15" s="2" t="e">
        <f t="shared" si="4"/>
        <v>#REF!</v>
      </c>
      <c r="L15" s="2" t="e">
        <f t="shared" si="4"/>
        <v>#REF!</v>
      </c>
      <c r="M15" s="2" t="e">
        <f t="shared" si="4"/>
        <v>#REF!</v>
      </c>
      <c r="N15" s="2" t="e">
        <f t="shared" si="5"/>
        <v>#REF!</v>
      </c>
      <c r="O15" s="2" t="e">
        <f t="shared" si="5"/>
        <v>#REF!</v>
      </c>
      <c r="P15" s="2" t="e">
        <f t="shared" si="5"/>
        <v>#REF!</v>
      </c>
      <c r="Q15" s="2" t="e">
        <f t="shared" si="5"/>
        <v>#REF!</v>
      </c>
      <c r="R15" s="2" t="e">
        <f t="shared" si="5"/>
        <v>#REF!</v>
      </c>
      <c r="S15" s="2" t="e">
        <f t="shared" si="5"/>
        <v>#REF!</v>
      </c>
      <c r="T15" s="2" t="e">
        <f t="shared" si="5"/>
        <v>#REF!</v>
      </c>
      <c r="U15" s="2" t="e">
        <f t="shared" si="5"/>
        <v>#REF!</v>
      </c>
      <c r="V15" s="2" t="e">
        <f t="shared" si="5"/>
        <v>#REF!</v>
      </c>
      <c r="W15" s="2" t="e">
        <f t="shared" si="5"/>
        <v>#REF!</v>
      </c>
      <c r="X15" s="2" t="e">
        <f t="shared" si="6"/>
        <v>#REF!</v>
      </c>
      <c r="Y15" s="2" t="e">
        <f t="shared" si="6"/>
        <v>#REF!</v>
      </c>
      <c r="Z15" s="2" t="e">
        <f t="shared" si="6"/>
        <v>#REF!</v>
      </c>
      <c r="AA15" s="2" t="e">
        <f t="shared" si="6"/>
        <v>#REF!</v>
      </c>
      <c r="AB15" s="2" t="e">
        <f t="shared" si="6"/>
        <v>#REF!</v>
      </c>
      <c r="AC15" s="2" t="e">
        <f t="shared" si="6"/>
        <v>#REF!</v>
      </c>
      <c r="AD15" s="2" t="e">
        <f t="shared" si="6"/>
        <v>#REF!</v>
      </c>
      <c r="AE15" s="2" t="e">
        <f t="shared" si="6"/>
        <v>#REF!</v>
      </c>
      <c r="AF15" s="2" t="e">
        <f t="shared" si="6"/>
        <v>#REF!</v>
      </c>
    </row>
    <row r="16" spans="1:32" ht="12.75">
      <c r="A16" s="2" t="e">
        <f>'CF'!#REF!</f>
        <v>#REF!</v>
      </c>
      <c r="B16" s="2" t="e">
        <f>'CF'!#REF!</f>
        <v>#REF!</v>
      </c>
      <c r="C16" s="2" t="e">
        <f t="shared" si="0"/>
        <v>#REF!</v>
      </c>
      <c r="D16" s="2" t="e">
        <f t="shared" si="4"/>
        <v>#REF!</v>
      </c>
      <c r="E16" s="132" t="e">
        <f t="shared" si="4"/>
        <v>#REF!</v>
      </c>
      <c r="F16" s="2" t="e">
        <f t="shared" si="4"/>
        <v>#REF!</v>
      </c>
      <c r="G16" s="2" t="e">
        <f t="shared" si="4"/>
        <v>#REF!</v>
      </c>
      <c r="H16" s="2" t="e">
        <f t="shared" si="4"/>
        <v>#REF!</v>
      </c>
      <c r="I16" s="2" t="e">
        <f t="shared" si="4"/>
        <v>#REF!</v>
      </c>
      <c r="J16" s="2" t="e">
        <f t="shared" si="4"/>
        <v>#REF!</v>
      </c>
      <c r="K16" s="2" t="e">
        <f t="shared" si="4"/>
        <v>#REF!</v>
      </c>
      <c r="L16" s="2" t="e">
        <f t="shared" si="4"/>
        <v>#REF!</v>
      </c>
      <c r="M16" s="2" t="e">
        <f t="shared" si="4"/>
        <v>#REF!</v>
      </c>
      <c r="N16" s="2" t="e">
        <f t="shared" si="5"/>
        <v>#REF!</v>
      </c>
      <c r="O16" s="2" t="e">
        <f t="shared" si="5"/>
        <v>#REF!</v>
      </c>
      <c r="P16" s="2" t="e">
        <f t="shared" si="5"/>
        <v>#REF!</v>
      </c>
      <c r="Q16" s="2" t="e">
        <f t="shared" si="5"/>
        <v>#REF!</v>
      </c>
      <c r="R16" s="2" t="e">
        <f t="shared" si="5"/>
        <v>#REF!</v>
      </c>
      <c r="S16" s="2" t="e">
        <f t="shared" si="5"/>
        <v>#REF!</v>
      </c>
      <c r="T16" s="2" t="e">
        <f t="shared" si="5"/>
        <v>#REF!</v>
      </c>
      <c r="U16" s="2" t="e">
        <f t="shared" si="5"/>
        <v>#REF!</v>
      </c>
      <c r="V16" s="2" t="e">
        <f t="shared" si="5"/>
        <v>#REF!</v>
      </c>
      <c r="W16" s="2" t="e">
        <f t="shared" si="5"/>
        <v>#REF!</v>
      </c>
      <c r="X16" s="2" t="e">
        <f t="shared" si="6"/>
        <v>#REF!</v>
      </c>
      <c r="Y16" s="2" t="e">
        <f t="shared" si="6"/>
        <v>#REF!</v>
      </c>
      <c r="Z16" s="2" t="e">
        <f t="shared" si="6"/>
        <v>#REF!</v>
      </c>
      <c r="AA16" s="2" t="e">
        <f t="shared" si="6"/>
        <v>#REF!</v>
      </c>
      <c r="AB16" s="2" t="e">
        <f t="shared" si="6"/>
        <v>#REF!</v>
      </c>
      <c r="AC16" s="2" t="e">
        <f t="shared" si="6"/>
        <v>#REF!</v>
      </c>
      <c r="AD16" s="2" t="e">
        <f t="shared" si="6"/>
        <v>#REF!</v>
      </c>
      <c r="AE16" s="2" t="e">
        <f t="shared" si="6"/>
        <v>#REF!</v>
      </c>
      <c r="AF16" s="2" t="e">
        <f t="shared" si="6"/>
        <v>#REF!</v>
      </c>
    </row>
    <row r="17" spans="1:32" ht="12.75">
      <c r="A17" s="2" t="e">
        <f>'CF'!#REF!</f>
        <v>#REF!</v>
      </c>
      <c r="B17" s="2" t="e">
        <f>'CF'!#REF!</f>
        <v>#REF!</v>
      </c>
      <c r="C17" s="2" t="e">
        <f t="shared" si="0"/>
        <v>#REF!</v>
      </c>
      <c r="D17" s="2" t="e">
        <f t="shared" si="4"/>
        <v>#REF!</v>
      </c>
      <c r="E17" s="132" t="e">
        <f t="shared" si="4"/>
        <v>#REF!</v>
      </c>
      <c r="F17" s="2" t="e">
        <f t="shared" si="4"/>
        <v>#REF!</v>
      </c>
      <c r="G17" s="2" t="e">
        <f t="shared" si="4"/>
        <v>#REF!</v>
      </c>
      <c r="H17" s="2" t="e">
        <f t="shared" si="4"/>
        <v>#REF!</v>
      </c>
      <c r="I17" s="2" t="e">
        <f t="shared" si="4"/>
        <v>#REF!</v>
      </c>
      <c r="J17" s="2" t="e">
        <f t="shared" si="4"/>
        <v>#REF!</v>
      </c>
      <c r="K17" s="2" t="e">
        <f t="shared" si="4"/>
        <v>#REF!</v>
      </c>
      <c r="L17" s="2" t="e">
        <f t="shared" si="4"/>
        <v>#REF!</v>
      </c>
      <c r="M17" s="2" t="e">
        <f t="shared" si="4"/>
        <v>#REF!</v>
      </c>
      <c r="N17" s="2" t="e">
        <f t="shared" si="5"/>
        <v>#REF!</v>
      </c>
      <c r="O17" s="2" t="e">
        <f t="shared" si="5"/>
        <v>#REF!</v>
      </c>
      <c r="P17" s="2" t="e">
        <f t="shared" si="5"/>
        <v>#REF!</v>
      </c>
      <c r="Q17" s="2" t="e">
        <f t="shared" si="5"/>
        <v>#REF!</v>
      </c>
      <c r="R17" s="2" t="e">
        <f t="shared" si="5"/>
        <v>#REF!</v>
      </c>
      <c r="S17" s="2" t="e">
        <f t="shared" si="5"/>
        <v>#REF!</v>
      </c>
      <c r="T17" s="2" t="e">
        <f t="shared" si="5"/>
        <v>#REF!</v>
      </c>
      <c r="U17" s="2" t="e">
        <f t="shared" si="5"/>
        <v>#REF!</v>
      </c>
      <c r="V17" s="2" t="e">
        <f t="shared" si="5"/>
        <v>#REF!</v>
      </c>
      <c r="W17" s="2" t="e">
        <f t="shared" si="5"/>
        <v>#REF!</v>
      </c>
      <c r="X17" s="2" t="e">
        <f t="shared" si="6"/>
        <v>#REF!</v>
      </c>
      <c r="Y17" s="2" t="e">
        <f t="shared" si="6"/>
        <v>#REF!</v>
      </c>
      <c r="Z17" s="2" t="e">
        <f t="shared" si="6"/>
        <v>#REF!</v>
      </c>
      <c r="AA17" s="2" t="e">
        <f t="shared" si="6"/>
        <v>#REF!</v>
      </c>
      <c r="AB17" s="2" t="e">
        <f t="shared" si="6"/>
        <v>#REF!</v>
      </c>
      <c r="AC17" s="2" t="e">
        <f t="shared" si="6"/>
        <v>#REF!</v>
      </c>
      <c r="AD17" s="2" t="e">
        <f t="shared" si="6"/>
        <v>#REF!</v>
      </c>
      <c r="AE17" s="2" t="e">
        <f t="shared" si="6"/>
        <v>#REF!</v>
      </c>
      <c r="AF17" s="2" t="e">
        <f t="shared" si="6"/>
        <v>#REF!</v>
      </c>
    </row>
    <row r="18" spans="1:32" ht="12.75">
      <c r="A18" s="2" t="e">
        <f>'CF'!#REF!</f>
        <v>#REF!</v>
      </c>
      <c r="B18" s="2" t="e">
        <f>'CF'!#REF!</f>
        <v>#REF!</v>
      </c>
      <c r="C18" s="2" t="e">
        <f t="shared" si="0"/>
        <v>#REF!</v>
      </c>
      <c r="D18" s="2" t="e">
        <f aca="true" t="shared" si="7" ref="D18:K31">IF($A18=D$1,$B18,0)</f>
        <v>#REF!</v>
      </c>
      <c r="E18" s="132" t="e">
        <f t="shared" si="7"/>
        <v>#REF!</v>
      </c>
      <c r="F18" s="2" t="e">
        <f t="shared" si="7"/>
        <v>#REF!</v>
      </c>
      <c r="G18" s="2" t="e">
        <f t="shared" si="7"/>
        <v>#REF!</v>
      </c>
      <c r="H18" s="2" t="e">
        <f t="shared" si="7"/>
        <v>#REF!</v>
      </c>
      <c r="I18" s="2" t="e">
        <f t="shared" si="7"/>
        <v>#REF!</v>
      </c>
      <c r="J18" s="2" t="e">
        <f t="shared" si="7"/>
        <v>#REF!</v>
      </c>
      <c r="K18" s="2" t="e">
        <f t="shared" si="7"/>
        <v>#REF!</v>
      </c>
      <c r="L18" s="2" t="e">
        <f aca="true" t="shared" si="8" ref="L18:L76">IF($A18=L$1,$B18,0)</f>
        <v>#REF!</v>
      </c>
      <c r="M18" s="2" t="e">
        <f aca="true" t="shared" si="9" ref="M18:AB18">IF($A18=M$1,$B18,0)</f>
        <v>#REF!</v>
      </c>
      <c r="N18" s="2" t="e">
        <f t="shared" si="9"/>
        <v>#REF!</v>
      </c>
      <c r="O18" s="2" t="e">
        <f t="shared" si="9"/>
        <v>#REF!</v>
      </c>
      <c r="P18" s="2" t="e">
        <f t="shared" si="9"/>
        <v>#REF!</v>
      </c>
      <c r="Q18" s="2" t="e">
        <f t="shared" si="9"/>
        <v>#REF!</v>
      </c>
      <c r="R18" s="2" t="e">
        <f t="shared" si="9"/>
        <v>#REF!</v>
      </c>
      <c r="S18" s="2" t="e">
        <f t="shared" si="9"/>
        <v>#REF!</v>
      </c>
      <c r="T18" s="2" t="e">
        <f t="shared" si="9"/>
        <v>#REF!</v>
      </c>
      <c r="U18" s="2" t="e">
        <f t="shared" si="9"/>
        <v>#REF!</v>
      </c>
      <c r="V18" s="2" t="e">
        <f t="shared" si="9"/>
        <v>#REF!</v>
      </c>
      <c r="W18" s="2" t="e">
        <f t="shared" si="9"/>
        <v>#REF!</v>
      </c>
      <c r="X18" s="2" t="e">
        <f t="shared" si="9"/>
        <v>#REF!</v>
      </c>
      <c r="Y18" s="2" t="e">
        <f t="shared" si="9"/>
        <v>#REF!</v>
      </c>
      <c r="Z18" s="2" t="e">
        <f t="shared" si="9"/>
        <v>#REF!</v>
      </c>
      <c r="AA18" s="2" t="e">
        <f t="shared" si="9"/>
        <v>#REF!</v>
      </c>
      <c r="AB18" s="2" t="e">
        <f t="shared" si="9"/>
        <v>#REF!</v>
      </c>
      <c r="AC18" s="2" t="e">
        <f aca="true" t="shared" si="10" ref="T18:AF33">IF($A18=AC$1,$B18,0)</f>
        <v>#REF!</v>
      </c>
      <c r="AD18" s="2" t="e">
        <f t="shared" si="10"/>
        <v>#REF!</v>
      </c>
      <c r="AE18" s="2" t="e">
        <f t="shared" si="10"/>
        <v>#REF!</v>
      </c>
      <c r="AF18" s="2" t="e">
        <f t="shared" si="10"/>
        <v>#REF!</v>
      </c>
    </row>
    <row r="19" spans="1:32" ht="12.75">
      <c r="A19" s="2" t="e">
        <f>'CF'!#REF!</f>
        <v>#REF!</v>
      </c>
      <c r="B19" s="2" t="e">
        <f>'CF'!#REF!</f>
        <v>#REF!</v>
      </c>
      <c r="C19" s="2" t="e">
        <f t="shared" si="0"/>
        <v>#REF!</v>
      </c>
      <c r="D19" s="2" t="e">
        <f t="shared" si="7"/>
        <v>#REF!</v>
      </c>
      <c r="E19" s="132" t="e">
        <f t="shared" si="7"/>
        <v>#REF!</v>
      </c>
      <c r="F19" s="2" t="e">
        <f t="shared" si="7"/>
        <v>#REF!</v>
      </c>
      <c r="G19" s="2" t="e">
        <f t="shared" si="7"/>
        <v>#REF!</v>
      </c>
      <c r="H19" s="2" t="e">
        <f t="shared" si="7"/>
        <v>#REF!</v>
      </c>
      <c r="I19" s="2" t="e">
        <f t="shared" si="7"/>
        <v>#REF!</v>
      </c>
      <c r="J19" s="2" t="e">
        <f t="shared" si="7"/>
        <v>#REF!</v>
      </c>
      <c r="K19" s="2" t="e">
        <f t="shared" si="7"/>
        <v>#REF!</v>
      </c>
      <c r="L19" s="2" t="e">
        <f t="shared" si="8"/>
        <v>#REF!</v>
      </c>
      <c r="M19" s="2" t="e">
        <f aca="true" t="shared" si="11" ref="M19:S28">IF($A19=M$1,$B19,0)</f>
        <v>#REF!</v>
      </c>
      <c r="N19" s="2" t="e">
        <f t="shared" si="11"/>
        <v>#REF!</v>
      </c>
      <c r="O19" s="2" t="e">
        <f t="shared" si="11"/>
        <v>#REF!</v>
      </c>
      <c r="P19" s="2" t="e">
        <f t="shared" si="11"/>
        <v>#REF!</v>
      </c>
      <c r="Q19" s="2" t="e">
        <f t="shared" si="11"/>
        <v>#REF!</v>
      </c>
      <c r="R19" s="2" t="e">
        <f t="shared" si="11"/>
        <v>#REF!</v>
      </c>
      <c r="S19" s="2" t="e">
        <f t="shared" si="11"/>
        <v>#REF!</v>
      </c>
      <c r="T19" s="2" t="e">
        <f t="shared" si="10"/>
        <v>#REF!</v>
      </c>
      <c r="U19" s="2" t="e">
        <f t="shared" si="10"/>
        <v>#REF!</v>
      </c>
      <c r="V19" s="2" t="e">
        <f t="shared" si="10"/>
        <v>#REF!</v>
      </c>
      <c r="W19" s="2" t="e">
        <f t="shared" si="10"/>
        <v>#REF!</v>
      </c>
      <c r="X19" s="2" t="e">
        <f t="shared" si="10"/>
        <v>#REF!</v>
      </c>
      <c r="Y19" s="2" t="e">
        <f t="shared" si="10"/>
        <v>#REF!</v>
      </c>
      <c r="Z19" s="2" t="e">
        <f t="shared" si="10"/>
        <v>#REF!</v>
      </c>
      <c r="AA19" s="2" t="e">
        <f t="shared" si="10"/>
        <v>#REF!</v>
      </c>
      <c r="AB19" s="2" t="e">
        <f t="shared" si="10"/>
        <v>#REF!</v>
      </c>
      <c r="AC19" s="2" t="e">
        <f t="shared" si="10"/>
        <v>#REF!</v>
      </c>
      <c r="AD19" s="2" t="e">
        <f t="shared" si="10"/>
        <v>#REF!</v>
      </c>
      <c r="AE19" s="2" t="e">
        <f t="shared" si="10"/>
        <v>#REF!</v>
      </c>
      <c r="AF19" s="2" t="e">
        <f t="shared" si="10"/>
        <v>#REF!</v>
      </c>
    </row>
    <row r="20" spans="1:32" ht="12.75">
      <c r="A20" s="2" t="e">
        <f>'CF'!#REF!</f>
        <v>#REF!</v>
      </c>
      <c r="B20" s="2" t="e">
        <f>'CF'!#REF!</f>
        <v>#REF!</v>
      </c>
      <c r="C20" s="2" t="e">
        <f t="shared" si="0"/>
        <v>#REF!</v>
      </c>
      <c r="D20" s="2" t="e">
        <f t="shared" si="7"/>
        <v>#REF!</v>
      </c>
      <c r="E20" s="132" t="e">
        <f t="shared" si="7"/>
        <v>#REF!</v>
      </c>
      <c r="F20" s="2" t="e">
        <f t="shared" si="7"/>
        <v>#REF!</v>
      </c>
      <c r="G20" s="2" t="e">
        <f t="shared" si="7"/>
        <v>#REF!</v>
      </c>
      <c r="H20" s="2" t="e">
        <f t="shared" si="7"/>
        <v>#REF!</v>
      </c>
      <c r="I20" s="2" t="e">
        <f t="shared" si="7"/>
        <v>#REF!</v>
      </c>
      <c r="J20" s="2" t="e">
        <f t="shared" si="7"/>
        <v>#REF!</v>
      </c>
      <c r="K20" s="2" t="e">
        <f t="shared" si="7"/>
        <v>#REF!</v>
      </c>
      <c r="L20" s="2" t="e">
        <f t="shared" si="8"/>
        <v>#REF!</v>
      </c>
      <c r="M20" s="2" t="e">
        <f t="shared" si="11"/>
        <v>#REF!</v>
      </c>
      <c r="N20" s="2" t="e">
        <f t="shared" si="11"/>
        <v>#REF!</v>
      </c>
      <c r="O20" s="2" t="e">
        <f t="shared" si="11"/>
        <v>#REF!</v>
      </c>
      <c r="P20" s="2" t="e">
        <f t="shared" si="11"/>
        <v>#REF!</v>
      </c>
      <c r="Q20" s="2" t="e">
        <f t="shared" si="11"/>
        <v>#REF!</v>
      </c>
      <c r="R20" s="2" t="e">
        <f t="shared" si="11"/>
        <v>#REF!</v>
      </c>
      <c r="S20" s="2" t="e">
        <f t="shared" si="11"/>
        <v>#REF!</v>
      </c>
      <c r="T20" s="2" t="e">
        <f t="shared" si="10"/>
        <v>#REF!</v>
      </c>
      <c r="U20" s="2" t="e">
        <f t="shared" si="10"/>
        <v>#REF!</v>
      </c>
      <c r="V20" s="2" t="e">
        <f t="shared" si="10"/>
        <v>#REF!</v>
      </c>
      <c r="W20" s="2" t="e">
        <f t="shared" si="10"/>
        <v>#REF!</v>
      </c>
      <c r="X20" s="2" t="e">
        <f t="shared" si="10"/>
        <v>#REF!</v>
      </c>
      <c r="Y20" s="2" t="e">
        <f t="shared" si="10"/>
        <v>#REF!</v>
      </c>
      <c r="Z20" s="2" t="e">
        <f t="shared" si="10"/>
        <v>#REF!</v>
      </c>
      <c r="AA20" s="2" t="e">
        <f t="shared" si="10"/>
        <v>#REF!</v>
      </c>
      <c r="AB20" s="2" t="e">
        <f t="shared" si="10"/>
        <v>#REF!</v>
      </c>
      <c r="AC20" s="2" t="e">
        <f t="shared" si="10"/>
        <v>#REF!</v>
      </c>
      <c r="AD20" s="2" t="e">
        <f t="shared" si="10"/>
        <v>#REF!</v>
      </c>
      <c r="AE20" s="2" t="e">
        <f t="shared" si="10"/>
        <v>#REF!</v>
      </c>
      <c r="AF20" s="2" t="e">
        <f t="shared" si="10"/>
        <v>#REF!</v>
      </c>
    </row>
    <row r="21" spans="1:32" ht="12.75">
      <c r="A21" s="2" t="e">
        <f>'CF'!#REF!</f>
        <v>#REF!</v>
      </c>
      <c r="B21" s="2" t="e">
        <f>'CF'!#REF!</f>
        <v>#REF!</v>
      </c>
      <c r="C21" s="2" t="e">
        <f t="shared" si="0"/>
        <v>#REF!</v>
      </c>
      <c r="D21" s="2" t="e">
        <f t="shared" si="7"/>
        <v>#REF!</v>
      </c>
      <c r="E21" s="132" t="e">
        <f t="shared" si="7"/>
        <v>#REF!</v>
      </c>
      <c r="F21" s="2" t="e">
        <f t="shared" si="7"/>
        <v>#REF!</v>
      </c>
      <c r="G21" s="2" t="e">
        <f t="shared" si="7"/>
        <v>#REF!</v>
      </c>
      <c r="H21" s="2" t="e">
        <f t="shared" si="7"/>
        <v>#REF!</v>
      </c>
      <c r="I21" s="2" t="e">
        <f t="shared" si="7"/>
        <v>#REF!</v>
      </c>
      <c r="J21" s="2" t="e">
        <f t="shared" si="7"/>
        <v>#REF!</v>
      </c>
      <c r="K21" s="2" t="e">
        <f t="shared" si="7"/>
        <v>#REF!</v>
      </c>
      <c r="L21" s="2" t="e">
        <f t="shared" si="8"/>
        <v>#REF!</v>
      </c>
      <c r="M21" s="2" t="e">
        <f t="shared" si="11"/>
        <v>#REF!</v>
      </c>
      <c r="N21" s="2" t="e">
        <f t="shared" si="11"/>
        <v>#REF!</v>
      </c>
      <c r="O21" s="2" t="e">
        <f t="shared" si="11"/>
        <v>#REF!</v>
      </c>
      <c r="P21" s="2" t="e">
        <f t="shared" si="11"/>
        <v>#REF!</v>
      </c>
      <c r="Q21" s="2" t="e">
        <f t="shared" si="11"/>
        <v>#REF!</v>
      </c>
      <c r="R21" s="2" t="e">
        <f t="shared" si="11"/>
        <v>#REF!</v>
      </c>
      <c r="S21" s="2" t="e">
        <f t="shared" si="11"/>
        <v>#REF!</v>
      </c>
      <c r="T21" s="2" t="e">
        <f t="shared" si="10"/>
        <v>#REF!</v>
      </c>
      <c r="U21" s="2" t="e">
        <f t="shared" si="10"/>
        <v>#REF!</v>
      </c>
      <c r="V21" s="2" t="e">
        <f t="shared" si="10"/>
        <v>#REF!</v>
      </c>
      <c r="W21" s="2" t="e">
        <f t="shared" si="10"/>
        <v>#REF!</v>
      </c>
      <c r="X21" s="2" t="e">
        <f t="shared" si="10"/>
        <v>#REF!</v>
      </c>
      <c r="Y21" s="2" t="e">
        <f t="shared" si="10"/>
        <v>#REF!</v>
      </c>
      <c r="Z21" s="2" t="e">
        <f t="shared" si="10"/>
        <v>#REF!</v>
      </c>
      <c r="AA21" s="2" t="e">
        <f t="shared" si="10"/>
        <v>#REF!</v>
      </c>
      <c r="AB21" s="2" t="e">
        <f t="shared" si="10"/>
        <v>#REF!</v>
      </c>
      <c r="AC21" s="2" t="e">
        <f t="shared" si="10"/>
        <v>#REF!</v>
      </c>
      <c r="AD21" s="2" t="e">
        <f t="shared" si="10"/>
        <v>#REF!</v>
      </c>
      <c r="AE21" s="2" t="e">
        <f t="shared" si="10"/>
        <v>#REF!</v>
      </c>
      <c r="AF21" s="2" t="e">
        <f t="shared" si="10"/>
        <v>#REF!</v>
      </c>
    </row>
    <row r="22" spans="1:32" ht="12.75">
      <c r="A22" s="2" t="e">
        <f>'CF'!#REF!</f>
        <v>#REF!</v>
      </c>
      <c r="B22" s="2" t="e">
        <f>'CF'!#REF!</f>
        <v>#REF!</v>
      </c>
      <c r="C22" s="2" t="e">
        <f t="shared" si="0"/>
        <v>#REF!</v>
      </c>
      <c r="D22" s="2" t="e">
        <f t="shared" si="7"/>
        <v>#REF!</v>
      </c>
      <c r="E22" s="132" t="e">
        <f t="shared" si="7"/>
        <v>#REF!</v>
      </c>
      <c r="F22" s="2" t="e">
        <f t="shared" si="7"/>
        <v>#REF!</v>
      </c>
      <c r="G22" s="2" t="e">
        <f t="shared" si="7"/>
        <v>#REF!</v>
      </c>
      <c r="H22" s="2" t="e">
        <f t="shared" si="7"/>
        <v>#REF!</v>
      </c>
      <c r="I22" s="2" t="e">
        <f t="shared" si="7"/>
        <v>#REF!</v>
      </c>
      <c r="J22" s="2" t="e">
        <f t="shared" si="7"/>
        <v>#REF!</v>
      </c>
      <c r="K22" s="2" t="e">
        <f t="shared" si="7"/>
        <v>#REF!</v>
      </c>
      <c r="L22" s="2" t="e">
        <f t="shared" si="8"/>
        <v>#REF!</v>
      </c>
      <c r="M22" s="2" t="e">
        <f t="shared" si="11"/>
        <v>#REF!</v>
      </c>
      <c r="N22" s="2" t="e">
        <f t="shared" si="11"/>
        <v>#REF!</v>
      </c>
      <c r="O22" s="2" t="e">
        <f t="shared" si="11"/>
        <v>#REF!</v>
      </c>
      <c r="P22" s="2" t="e">
        <f t="shared" si="11"/>
        <v>#REF!</v>
      </c>
      <c r="Q22" s="2" t="e">
        <f t="shared" si="11"/>
        <v>#REF!</v>
      </c>
      <c r="R22" s="2" t="e">
        <f t="shared" si="11"/>
        <v>#REF!</v>
      </c>
      <c r="S22" s="2" t="e">
        <f t="shared" si="11"/>
        <v>#REF!</v>
      </c>
      <c r="T22" s="2" t="e">
        <f t="shared" si="10"/>
        <v>#REF!</v>
      </c>
      <c r="U22" s="2" t="e">
        <f t="shared" si="10"/>
        <v>#REF!</v>
      </c>
      <c r="V22" s="2" t="e">
        <f t="shared" si="10"/>
        <v>#REF!</v>
      </c>
      <c r="W22" s="2" t="e">
        <f t="shared" si="10"/>
        <v>#REF!</v>
      </c>
      <c r="X22" s="2" t="e">
        <f t="shared" si="10"/>
        <v>#REF!</v>
      </c>
      <c r="Y22" s="2" t="e">
        <f t="shared" si="10"/>
        <v>#REF!</v>
      </c>
      <c r="Z22" s="2" t="e">
        <f t="shared" si="10"/>
        <v>#REF!</v>
      </c>
      <c r="AA22" s="2" t="e">
        <f t="shared" si="10"/>
        <v>#REF!</v>
      </c>
      <c r="AB22" s="2" t="e">
        <f t="shared" si="10"/>
        <v>#REF!</v>
      </c>
      <c r="AC22" s="2" t="e">
        <f t="shared" si="10"/>
        <v>#REF!</v>
      </c>
      <c r="AD22" s="2" t="e">
        <f t="shared" si="10"/>
        <v>#REF!</v>
      </c>
      <c r="AE22" s="2" t="e">
        <f t="shared" si="10"/>
        <v>#REF!</v>
      </c>
      <c r="AF22" s="2" t="e">
        <f t="shared" si="10"/>
        <v>#REF!</v>
      </c>
    </row>
    <row r="23" spans="1:32" ht="12.75">
      <c r="A23" s="2" t="e">
        <f>'CF'!#REF!</f>
        <v>#REF!</v>
      </c>
      <c r="B23" s="2" t="e">
        <f>'CF'!#REF!</f>
        <v>#REF!</v>
      </c>
      <c r="C23" s="2" t="e">
        <f t="shared" si="0"/>
        <v>#REF!</v>
      </c>
      <c r="D23" s="2" t="e">
        <f t="shared" si="7"/>
        <v>#REF!</v>
      </c>
      <c r="E23" s="132" t="e">
        <f t="shared" si="7"/>
        <v>#REF!</v>
      </c>
      <c r="F23" s="2" t="e">
        <f t="shared" si="7"/>
        <v>#REF!</v>
      </c>
      <c r="G23" s="2" t="e">
        <f t="shared" si="7"/>
        <v>#REF!</v>
      </c>
      <c r="H23" s="2" t="e">
        <f t="shared" si="7"/>
        <v>#REF!</v>
      </c>
      <c r="I23" s="2" t="e">
        <f t="shared" si="7"/>
        <v>#REF!</v>
      </c>
      <c r="J23" s="2" t="e">
        <f t="shared" si="7"/>
        <v>#REF!</v>
      </c>
      <c r="K23" s="2" t="e">
        <f t="shared" si="7"/>
        <v>#REF!</v>
      </c>
      <c r="L23" s="2" t="e">
        <f t="shared" si="8"/>
        <v>#REF!</v>
      </c>
      <c r="M23" s="2" t="e">
        <f t="shared" si="11"/>
        <v>#REF!</v>
      </c>
      <c r="N23" s="2" t="e">
        <f t="shared" si="11"/>
        <v>#REF!</v>
      </c>
      <c r="O23" s="2" t="e">
        <f t="shared" si="11"/>
        <v>#REF!</v>
      </c>
      <c r="P23" s="2" t="e">
        <f t="shared" si="11"/>
        <v>#REF!</v>
      </c>
      <c r="Q23" s="2" t="e">
        <f t="shared" si="11"/>
        <v>#REF!</v>
      </c>
      <c r="R23" s="2" t="e">
        <f t="shared" si="11"/>
        <v>#REF!</v>
      </c>
      <c r="S23" s="2" t="e">
        <f t="shared" si="11"/>
        <v>#REF!</v>
      </c>
      <c r="T23" s="2" t="e">
        <f t="shared" si="10"/>
        <v>#REF!</v>
      </c>
      <c r="U23" s="2" t="e">
        <f t="shared" si="10"/>
        <v>#REF!</v>
      </c>
      <c r="V23" s="2" t="e">
        <f t="shared" si="10"/>
        <v>#REF!</v>
      </c>
      <c r="W23" s="2" t="e">
        <f t="shared" si="10"/>
        <v>#REF!</v>
      </c>
      <c r="X23" s="2" t="e">
        <f t="shared" si="10"/>
        <v>#REF!</v>
      </c>
      <c r="Y23" s="2" t="e">
        <f t="shared" si="10"/>
        <v>#REF!</v>
      </c>
      <c r="Z23" s="2" t="e">
        <f t="shared" si="10"/>
        <v>#REF!</v>
      </c>
      <c r="AA23" s="2" t="e">
        <f t="shared" si="10"/>
        <v>#REF!</v>
      </c>
      <c r="AB23" s="2" t="e">
        <f t="shared" si="10"/>
        <v>#REF!</v>
      </c>
      <c r="AC23" s="2" t="e">
        <f t="shared" si="10"/>
        <v>#REF!</v>
      </c>
      <c r="AD23" s="2" t="e">
        <f t="shared" si="10"/>
        <v>#REF!</v>
      </c>
      <c r="AE23" s="2" t="e">
        <f t="shared" si="10"/>
        <v>#REF!</v>
      </c>
      <c r="AF23" s="2" t="e">
        <f t="shared" si="10"/>
        <v>#REF!</v>
      </c>
    </row>
    <row r="24" spans="1:32" ht="12.75">
      <c r="A24" s="2" t="e">
        <f>'CF'!#REF!</f>
        <v>#REF!</v>
      </c>
      <c r="B24" s="2" t="e">
        <f>'CF'!#REF!</f>
        <v>#REF!</v>
      </c>
      <c r="C24" s="2" t="e">
        <f t="shared" si="0"/>
        <v>#REF!</v>
      </c>
      <c r="D24" s="2" t="e">
        <f t="shared" si="7"/>
        <v>#REF!</v>
      </c>
      <c r="E24" s="132" t="e">
        <f t="shared" si="7"/>
        <v>#REF!</v>
      </c>
      <c r="F24" s="2" t="e">
        <f t="shared" si="7"/>
        <v>#REF!</v>
      </c>
      <c r="G24" s="2" t="e">
        <f t="shared" si="7"/>
        <v>#REF!</v>
      </c>
      <c r="H24" s="2" t="e">
        <f t="shared" si="7"/>
        <v>#REF!</v>
      </c>
      <c r="I24" s="2" t="e">
        <f t="shared" si="7"/>
        <v>#REF!</v>
      </c>
      <c r="J24" s="2" t="e">
        <f t="shared" si="7"/>
        <v>#REF!</v>
      </c>
      <c r="K24" s="2" t="e">
        <f t="shared" si="7"/>
        <v>#REF!</v>
      </c>
      <c r="L24" s="2" t="e">
        <f t="shared" si="8"/>
        <v>#REF!</v>
      </c>
      <c r="M24" s="2" t="e">
        <f t="shared" si="11"/>
        <v>#REF!</v>
      </c>
      <c r="N24" s="2" t="e">
        <f t="shared" si="11"/>
        <v>#REF!</v>
      </c>
      <c r="O24" s="2" t="e">
        <f t="shared" si="11"/>
        <v>#REF!</v>
      </c>
      <c r="P24" s="2" t="e">
        <f t="shared" si="11"/>
        <v>#REF!</v>
      </c>
      <c r="Q24" s="2" t="e">
        <f t="shared" si="11"/>
        <v>#REF!</v>
      </c>
      <c r="R24" s="2" t="e">
        <f t="shared" si="11"/>
        <v>#REF!</v>
      </c>
      <c r="S24" s="2" t="e">
        <f t="shared" si="11"/>
        <v>#REF!</v>
      </c>
      <c r="T24" s="2" t="e">
        <f t="shared" si="10"/>
        <v>#REF!</v>
      </c>
      <c r="U24" s="2" t="e">
        <f t="shared" si="10"/>
        <v>#REF!</v>
      </c>
      <c r="V24" s="2" t="e">
        <f t="shared" si="10"/>
        <v>#REF!</v>
      </c>
      <c r="W24" s="2" t="e">
        <f t="shared" si="10"/>
        <v>#REF!</v>
      </c>
      <c r="X24" s="2" t="e">
        <f t="shared" si="10"/>
        <v>#REF!</v>
      </c>
      <c r="Y24" s="2" t="e">
        <f t="shared" si="10"/>
        <v>#REF!</v>
      </c>
      <c r="Z24" s="2" t="e">
        <f t="shared" si="10"/>
        <v>#REF!</v>
      </c>
      <c r="AA24" s="2" t="e">
        <f t="shared" si="10"/>
        <v>#REF!</v>
      </c>
      <c r="AB24" s="2" t="e">
        <f t="shared" si="10"/>
        <v>#REF!</v>
      </c>
      <c r="AC24" s="2" t="e">
        <f t="shared" si="10"/>
        <v>#REF!</v>
      </c>
      <c r="AD24" s="2" t="e">
        <f t="shared" si="10"/>
        <v>#REF!</v>
      </c>
      <c r="AE24" s="2" t="e">
        <f t="shared" si="10"/>
        <v>#REF!</v>
      </c>
      <c r="AF24" s="2" t="e">
        <f t="shared" si="10"/>
        <v>#REF!</v>
      </c>
    </row>
    <row r="25" spans="1:32" ht="12.75">
      <c r="A25" s="2" t="e">
        <f>'CF'!#REF!</f>
        <v>#REF!</v>
      </c>
      <c r="B25" s="2" t="e">
        <f>'CF'!#REF!</f>
        <v>#REF!</v>
      </c>
      <c r="C25" s="2" t="e">
        <f t="shared" si="0"/>
        <v>#REF!</v>
      </c>
      <c r="D25" s="2" t="e">
        <f t="shared" si="7"/>
        <v>#REF!</v>
      </c>
      <c r="E25" s="132" t="e">
        <f t="shared" si="7"/>
        <v>#REF!</v>
      </c>
      <c r="F25" s="2" t="e">
        <f t="shared" si="7"/>
        <v>#REF!</v>
      </c>
      <c r="G25" s="2" t="e">
        <f t="shared" si="7"/>
        <v>#REF!</v>
      </c>
      <c r="H25" s="2" t="e">
        <f t="shared" si="7"/>
        <v>#REF!</v>
      </c>
      <c r="I25" s="2" t="e">
        <f t="shared" si="7"/>
        <v>#REF!</v>
      </c>
      <c r="J25" s="2" t="e">
        <f t="shared" si="7"/>
        <v>#REF!</v>
      </c>
      <c r="K25" s="2" t="e">
        <f t="shared" si="7"/>
        <v>#REF!</v>
      </c>
      <c r="L25" s="2" t="e">
        <f t="shared" si="8"/>
        <v>#REF!</v>
      </c>
      <c r="M25" s="2" t="e">
        <f t="shared" si="11"/>
        <v>#REF!</v>
      </c>
      <c r="N25" s="2" t="e">
        <f t="shared" si="11"/>
        <v>#REF!</v>
      </c>
      <c r="O25" s="2" t="e">
        <f t="shared" si="11"/>
        <v>#REF!</v>
      </c>
      <c r="P25" s="2" t="e">
        <f t="shared" si="11"/>
        <v>#REF!</v>
      </c>
      <c r="Q25" s="2" t="e">
        <f t="shared" si="11"/>
        <v>#REF!</v>
      </c>
      <c r="R25" s="2" t="e">
        <f t="shared" si="11"/>
        <v>#REF!</v>
      </c>
      <c r="S25" s="2" t="e">
        <f t="shared" si="11"/>
        <v>#REF!</v>
      </c>
      <c r="T25" s="2" t="e">
        <f t="shared" si="10"/>
        <v>#REF!</v>
      </c>
      <c r="U25" s="2" t="e">
        <f t="shared" si="10"/>
        <v>#REF!</v>
      </c>
      <c r="V25" s="2" t="e">
        <f t="shared" si="10"/>
        <v>#REF!</v>
      </c>
      <c r="W25" s="2" t="e">
        <f t="shared" si="10"/>
        <v>#REF!</v>
      </c>
      <c r="X25" s="2" t="e">
        <f t="shared" si="10"/>
        <v>#REF!</v>
      </c>
      <c r="Y25" s="2" t="e">
        <f t="shared" si="10"/>
        <v>#REF!</v>
      </c>
      <c r="Z25" s="2" t="e">
        <f t="shared" si="10"/>
        <v>#REF!</v>
      </c>
      <c r="AA25" s="2" t="e">
        <f t="shared" si="10"/>
        <v>#REF!</v>
      </c>
      <c r="AB25" s="2" t="e">
        <f t="shared" si="10"/>
        <v>#REF!</v>
      </c>
      <c r="AC25" s="2" t="e">
        <f t="shared" si="10"/>
        <v>#REF!</v>
      </c>
      <c r="AD25" s="2" t="e">
        <f t="shared" si="10"/>
        <v>#REF!</v>
      </c>
      <c r="AE25" s="2" t="e">
        <f t="shared" si="10"/>
        <v>#REF!</v>
      </c>
      <c r="AF25" s="2" t="e">
        <f t="shared" si="10"/>
        <v>#REF!</v>
      </c>
    </row>
    <row r="26" spans="1:32" ht="12.75">
      <c r="A26" s="2" t="e">
        <f>'CF'!#REF!</f>
        <v>#REF!</v>
      </c>
      <c r="B26" s="2" t="e">
        <f>'CF'!#REF!</f>
        <v>#REF!</v>
      </c>
      <c r="C26" s="2" t="e">
        <f t="shared" si="0"/>
        <v>#REF!</v>
      </c>
      <c r="D26" s="2" t="e">
        <f t="shared" si="7"/>
        <v>#REF!</v>
      </c>
      <c r="E26" s="132" t="e">
        <f t="shared" si="7"/>
        <v>#REF!</v>
      </c>
      <c r="F26" s="2" t="e">
        <f t="shared" si="7"/>
        <v>#REF!</v>
      </c>
      <c r="G26" s="2" t="e">
        <f t="shared" si="7"/>
        <v>#REF!</v>
      </c>
      <c r="H26" s="2" t="e">
        <f t="shared" si="7"/>
        <v>#REF!</v>
      </c>
      <c r="I26" s="2" t="e">
        <f t="shared" si="7"/>
        <v>#REF!</v>
      </c>
      <c r="J26" s="2" t="e">
        <f t="shared" si="7"/>
        <v>#REF!</v>
      </c>
      <c r="K26" s="2" t="e">
        <f t="shared" si="7"/>
        <v>#REF!</v>
      </c>
      <c r="L26" s="2" t="e">
        <f t="shared" si="8"/>
        <v>#REF!</v>
      </c>
      <c r="M26" s="2" t="e">
        <f t="shared" si="11"/>
        <v>#REF!</v>
      </c>
      <c r="N26" s="2" t="e">
        <f t="shared" si="11"/>
        <v>#REF!</v>
      </c>
      <c r="O26" s="2" t="e">
        <f t="shared" si="11"/>
        <v>#REF!</v>
      </c>
      <c r="P26" s="2" t="e">
        <f t="shared" si="11"/>
        <v>#REF!</v>
      </c>
      <c r="Q26" s="2" t="e">
        <f t="shared" si="11"/>
        <v>#REF!</v>
      </c>
      <c r="R26" s="2" t="e">
        <f t="shared" si="11"/>
        <v>#REF!</v>
      </c>
      <c r="S26" s="2" t="e">
        <f t="shared" si="11"/>
        <v>#REF!</v>
      </c>
      <c r="T26" s="2" t="e">
        <f t="shared" si="10"/>
        <v>#REF!</v>
      </c>
      <c r="U26" s="2" t="e">
        <f t="shared" si="10"/>
        <v>#REF!</v>
      </c>
      <c r="V26" s="2" t="e">
        <f t="shared" si="10"/>
        <v>#REF!</v>
      </c>
      <c r="W26" s="2" t="e">
        <f t="shared" si="10"/>
        <v>#REF!</v>
      </c>
      <c r="X26" s="2" t="e">
        <f t="shared" si="10"/>
        <v>#REF!</v>
      </c>
      <c r="Y26" s="2" t="e">
        <f t="shared" si="10"/>
        <v>#REF!</v>
      </c>
      <c r="Z26" s="2" t="e">
        <f t="shared" si="10"/>
        <v>#REF!</v>
      </c>
      <c r="AA26" s="2" t="e">
        <f t="shared" si="10"/>
        <v>#REF!</v>
      </c>
      <c r="AB26" s="2" t="e">
        <f t="shared" si="10"/>
        <v>#REF!</v>
      </c>
      <c r="AC26" s="2" t="e">
        <f t="shared" si="10"/>
        <v>#REF!</v>
      </c>
      <c r="AD26" s="2" t="e">
        <f t="shared" si="10"/>
        <v>#REF!</v>
      </c>
      <c r="AE26" s="2" t="e">
        <f t="shared" si="10"/>
        <v>#REF!</v>
      </c>
      <c r="AF26" s="2" t="e">
        <f t="shared" si="10"/>
        <v>#REF!</v>
      </c>
    </row>
    <row r="27" spans="1:32" ht="12.75">
      <c r="A27" s="2" t="e">
        <f>'CF'!#REF!</f>
        <v>#REF!</v>
      </c>
      <c r="B27" s="2" t="e">
        <f>'CF'!#REF!</f>
        <v>#REF!</v>
      </c>
      <c r="C27" s="2" t="e">
        <f t="shared" si="0"/>
        <v>#REF!</v>
      </c>
      <c r="D27" s="2" t="e">
        <f t="shared" si="7"/>
        <v>#REF!</v>
      </c>
      <c r="E27" s="132" t="e">
        <f t="shared" si="7"/>
        <v>#REF!</v>
      </c>
      <c r="F27" s="2" t="e">
        <f t="shared" si="7"/>
        <v>#REF!</v>
      </c>
      <c r="G27" s="2" t="e">
        <f t="shared" si="7"/>
        <v>#REF!</v>
      </c>
      <c r="H27" s="2" t="e">
        <f t="shared" si="7"/>
        <v>#REF!</v>
      </c>
      <c r="I27" s="2" t="e">
        <f t="shared" si="7"/>
        <v>#REF!</v>
      </c>
      <c r="J27" s="2" t="e">
        <f t="shared" si="7"/>
        <v>#REF!</v>
      </c>
      <c r="K27" s="2" t="e">
        <f t="shared" si="7"/>
        <v>#REF!</v>
      </c>
      <c r="L27" s="2" t="e">
        <f t="shared" si="8"/>
        <v>#REF!</v>
      </c>
      <c r="M27" s="2" t="e">
        <f t="shared" si="11"/>
        <v>#REF!</v>
      </c>
      <c r="N27" s="2" t="e">
        <f t="shared" si="11"/>
        <v>#REF!</v>
      </c>
      <c r="O27" s="2" t="e">
        <f t="shared" si="11"/>
        <v>#REF!</v>
      </c>
      <c r="P27" s="2" t="e">
        <f t="shared" si="11"/>
        <v>#REF!</v>
      </c>
      <c r="Q27" s="2" t="e">
        <f t="shared" si="11"/>
        <v>#REF!</v>
      </c>
      <c r="R27" s="2" t="e">
        <f t="shared" si="11"/>
        <v>#REF!</v>
      </c>
      <c r="S27" s="2" t="e">
        <f t="shared" si="11"/>
        <v>#REF!</v>
      </c>
      <c r="T27" s="2" t="e">
        <f t="shared" si="10"/>
        <v>#REF!</v>
      </c>
      <c r="U27" s="2" t="e">
        <f t="shared" si="10"/>
        <v>#REF!</v>
      </c>
      <c r="V27" s="2" t="e">
        <f t="shared" si="10"/>
        <v>#REF!</v>
      </c>
      <c r="W27" s="2" t="e">
        <f t="shared" si="10"/>
        <v>#REF!</v>
      </c>
      <c r="X27" s="2" t="e">
        <f t="shared" si="10"/>
        <v>#REF!</v>
      </c>
      <c r="Y27" s="2" t="e">
        <f t="shared" si="10"/>
        <v>#REF!</v>
      </c>
      <c r="Z27" s="2" t="e">
        <f t="shared" si="10"/>
        <v>#REF!</v>
      </c>
      <c r="AA27" s="2" t="e">
        <f t="shared" si="10"/>
        <v>#REF!</v>
      </c>
      <c r="AB27" s="2" t="e">
        <f t="shared" si="10"/>
        <v>#REF!</v>
      </c>
      <c r="AC27" s="2" t="e">
        <f t="shared" si="10"/>
        <v>#REF!</v>
      </c>
      <c r="AD27" s="2" t="e">
        <f t="shared" si="10"/>
        <v>#REF!</v>
      </c>
      <c r="AE27" s="2" t="e">
        <f t="shared" si="10"/>
        <v>#REF!</v>
      </c>
      <c r="AF27" s="2" t="e">
        <f t="shared" si="10"/>
        <v>#REF!</v>
      </c>
    </row>
    <row r="28" spans="1:32" ht="12.75">
      <c r="A28" s="2" t="e">
        <f>'CF'!#REF!</f>
        <v>#REF!</v>
      </c>
      <c r="B28" s="2" t="e">
        <f>'CF'!#REF!</f>
        <v>#REF!</v>
      </c>
      <c r="C28" s="2" t="e">
        <f t="shared" si="0"/>
        <v>#REF!</v>
      </c>
      <c r="D28" s="2" t="e">
        <f t="shared" si="7"/>
        <v>#REF!</v>
      </c>
      <c r="E28" s="132" t="e">
        <f t="shared" si="7"/>
        <v>#REF!</v>
      </c>
      <c r="F28" s="2" t="e">
        <f t="shared" si="7"/>
        <v>#REF!</v>
      </c>
      <c r="G28" s="2" t="e">
        <f t="shared" si="7"/>
        <v>#REF!</v>
      </c>
      <c r="H28" s="2" t="e">
        <f t="shared" si="7"/>
        <v>#REF!</v>
      </c>
      <c r="I28" s="2" t="e">
        <f t="shared" si="7"/>
        <v>#REF!</v>
      </c>
      <c r="J28" s="2" t="e">
        <f t="shared" si="7"/>
        <v>#REF!</v>
      </c>
      <c r="K28" s="2" t="e">
        <f t="shared" si="7"/>
        <v>#REF!</v>
      </c>
      <c r="L28" s="2" t="e">
        <f t="shared" si="8"/>
        <v>#REF!</v>
      </c>
      <c r="M28" s="2" t="e">
        <f t="shared" si="11"/>
        <v>#REF!</v>
      </c>
      <c r="N28" s="2" t="e">
        <f t="shared" si="11"/>
        <v>#REF!</v>
      </c>
      <c r="O28" s="2" t="e">
        <f t="shared" si="11"/>
        <v>#REF!</v>
      </c>
      <c r="P28" s="2" t="e">
        <f t="shared" si="11"/>
        <v>#REF!</v>
      </c>
      <c r="Q28" s="2" t="e">
        <f t="shared" si="11"/>
        <v>#REF!</v>
      </c>
      <c r="R28" s="2" t="e">
        <f t="shared" si="11"/>
        <v>#REF!</v>
      </c>
      <c r="S28" s="2" t="e">
        <f t="shared" si="11"/>
        <v>#REF!</v>
      </c>
      <c r="T28" s="2" t="e">
        <f t="shared" si="10"/>
        <v>#REF!</v>
      </c>
      <c r="U28" s="2" t="e">
        <f t="shared" si="10"/>
        <v>#REF!</v>
      </c>
      <c r="V28" s="2" t="e">
        <f t="shared" si="10"/>
        <v>#REF!</v>
      </c>
      <c r="W28" s="2" t="e">
        <f t="shared" si="10"/>
        <v>#REF!</v>
      </c>
      <c r="X28" s="2" t="e">
        <f t="shared" si="10"/>
        <v>#REF!</v>
      </c>
      <c r="Y28" s="2" t="e">
        <f t="shared" si="10"/>
        <v>#REF!</v>
      </c>
      <c r="Z28" s="2" t="e">
        <f t="shared" si="10"/>
        <v>#REF!</v>
      </c>
      <c r="AA28" s="2" t="e">
        <f t="shared" si="10"/>
        <v>#REF!</v>
      </c>
      <c r="AB28" s="2" t="e">
        <f t="shared" si="10"/>
        <v>#REF!</v>
      </c>
      <c r="AC28" s="2" t="e">
        <f t="shared" si="10"/>
        <v>#REF!</v>
      </c>
      <c r="AD28" s="2" t="e">
        <f t="shared" si="10"/>
        <v>#REF!</v>
      </c>
      <c r="AE28" s="2" t="e">
        <f t="shared" si="10"/>
        <v>#REF!</v>
      </c>
      <c r="AF28" s="2" t="e">
        <f t="shared" si="10"/>
        <v>#REF!</v>
      </c>
    </row>
    <row r="29" spans="1:32" ht="12.75">
      <c r="A29" s="2" t="e">
        <f>'CF'!#REF!</f>
        <v>#REF!</v>
      </c>
      <c r="B29" s="2" t="e">
        <f>'CF'!#REF!</f>
        <v>#REF!</v>
      </c>
      <c r="C29" s="2" t="e">
        <f t="shared" si="0"/>
        <v>#REF!</v>
      </c>
      <c r="D29" s="2" t="e">
        <f t="shared" si="7"/>
        <v>#REF!</v>
      </c>
      <c r="E29" s="132" t="e">
        <f t="shared" si="7"/>
        <v>#REF!</v>
      </c>
      <c r="F29" s="2" t="e">
        <f t="shared" si="7"/>
        <v>#REF!</v>
      </c>
      <c r="G29" s="2" t="e">
        <f t="shared" si="7"/>
        <v>#REF!</v>
      </c>
      <c r="H29" s="2" t="e">
        <f t="shared" si="7"/>
        <v>#REF!</v>
      </c>
      <c r="I29" s="2" t="e">
        <f t="shared" si="7"/>
        <v>#REF!</v>
      </c>
      <c r="J29" s="2" t="e">
        <f t="shared" si="7"/>
        <v>#REF!</v>
      </c>
      <c r="K29" s="2" t="e">
        <f t="shared" si="7"/>
        <v>#REF!</v>
      </c>
      <c r="L29" s="2" t="e">
        <f t="shared" si="8"/>
        <v>#REF!</v>
      </c>
      <c r="M29" s="2" t="e">
        <f aca="true" t="shared" si="12" ref="M29:S34">IF($A29=M$1,$B29,0)</f>
        <v>#REF!</v>
      </c>
      <c r="N29" s="2" t="e">
        <f t="shared" si="12"/>
        <v>#REF!</v>
      </c>
      <c r="O29" s="2" t="e">
        <f t="shared" si="12"/>
        <v>#REF!</v>
      </c>
      <c r="P29" s="2" t="e">
        <f t="shared" si="12"/>
        <v>#REF!</v>
      </c>
      <c r="Q29" s="2" t="e">
        <f t="shared" si="12"/>
        <v>#REF!</v>
      </c>
      <c r="R29" s="2" t="e">
        <f t="shared" si="12"/>
        <v>#REF!</v>
      </c>
      <c r="S29" s="2" t="e">
        <f t="shared" si="12"/>
        <v>#REF!</v>
      </c>
      <c r="T29" s="2" t="e">
        <f t="shared" si="10"/>
        <v>#REF!</v>
      </c>
      <c r="U29" s="2" t="e">
        <f t="shared" si="10"/>
        <v>#REF!</v>
      </c>
      <c r="V29" s="2" t="e">
        <f t="shared" si="10"/>
        <v>#REF!</v>
      </c>
      <c r="W29" s="2" t="e">
        <f t="shared" si="10"/>
        <v>#REF!</v>
      </c>
      <c r="X29" s="2" t="e">
        <f t="shared" si="10"/>
        <v>#REF!</v>
      </c>
      <c r="Y29" s="2" t="e">
        <f t="shared" si="10"/>
        <v>#REF!</v>
      </c>
      <c r="Z29" s="2" t="e">
        <f t="shared" si="10"/>
        <v>#REF!</v>
      </c>
      <c r="AA29" s="2" t="e">
        <f t="shared" si="10"/>
        <v>#REF!</v>
      </c>
      <c r="AB29" s="2" t="e">
        <f t="shared" si="10"/>
        <v>#REF!</v>
      </c>
      <c r="AC29" s="2" t="e">
        <f t="shared" si="10"/>
        <v>#REF!</v>
      </c>
      <c r="AD29" s="2" t="e">
        <f t="shared" si="10"/>
        <v>#REF!</v>
      </c>
      <c r="AE29" s="2" t="e">
        <f t="shared" si="10"/>
        <v>#REF!</v>
      </c>
      <c r="AF29" s="2" t="e">
        <f t="shared" si="10"/>
        <v>#REF!</v>
      </c>
    </row>
    <row r="30" spans="1:32" ht="12.75">
      <c r="A30" s="2" t="e">
        <f>'CF'!#REF!</f>
        <v>#REF!</v>
      </c>
      <c r="B30" s="2" t="e">
        <f>'CF'!#REF!</f>
        <v>#REF!</v>
      </c>
      <c r="C30" s="2" t="e">
        <f t="shared" si="0"/>
        <v>#REF!</v>
      </c>
      <c r="D30" s="2" t="e">
        <f t="shared" si="7"/>
        <v>#REF!</v>
      </c>
      <c r="E30" s="132" t="e">
        <f t="shared" si="7"/>
        <v>#REF!</v>
      </c>
      <c r="F30" s="2" t="e">
        <f t="shared" si="7"/>
        <v>#REF!</v>
      </c>
      <c r="G30" s="2" t="e">
        <f t="shared" si="7"/>
        <v>#REF!</v>
      </c>
      <c r="H30" s="2" t="e">
        <f t="shared" si="7"/>
        <v>#REF!</v>
      </c>
      <c r="I30" s="2" t="e">
        <f t="shared" si="7"/>
        <v>#REF!</v>
      </c>
      <c r="J30" s="2" t="e">
        <f t="shared" si="7"/>
        <v>#REF!</v>
      </c>
      <c r="K30" s="2" t="e">
        <f t="shared" si="7"/>
        <v>#REF!</v>
      </c>
      <c r="L30" s="2" t="e">
        <f t="shared" si="8"/>
        <v>#REF!</v>
      </c>
      <c r="M30" s="2" t="e">
        <f t="shared" si="12"/>
        <v>#REF!</v>
      </c>
      <c r="N30" s="2" t="e">
        <f t="shared" si="12"/>
        <v>#REF!</v>
      </c>
      <c r="O30" s="2" t="e">
        <f t="shared" si="12"/>
        <v>#REF!</v>
      </c>
      <c r="P30" s="2" t="e">
        <f t="shared" si="12"/>
        <v>#REF!</v>
      </c>
      <c r="Q30" s="2" t="e">
        <f t="shared" si="12"/>
        <v>#REF!</v>
      </c>
      <c r="R30" s="2" t="e">
        <f t="shared" si="12"/>
        <v>#REF!</v>
      </c>
      <c r="S30" s="2" t="e">
        <f t="shared" si="12"/>
        <v>#REF!</v>
      </c>
      <c r="T30" s="2" t="e">
        <f t="shared" si="10"/>
        <v>#REF!</v>
      </c>
      <c r="U30" s="2" t="e">
        <f t="shared" si="10"/>
        <v>#REF!</v>
      </c>
      <c r="V30" s="2" t="e">
        <f t="shared" si="10"/>
        <v>#REF!</v>
      </c>
      <c r="W30" s="2" t="e">
        <f t="shared" si="10"/>
        <v>#REF!</v>
      </c>
      <c r="X30" s="2" t="e">
        <f t="shared" si="10"/>
        <v>#REF!</v>
      </c>
      <c r="Y30" s="2" t="e">
        <f t="shared" si="10"/>
        <v>#REF!</v>
      </c>
      <c r="Z30" s="2" t="e">
        <f t="shared" si="10"/>
        <v>#REF!</v>
      </c>
      <c r="AA30" s="2" t="e">
        <f t="shared" si="10"/>
        <v>#REF!</v>
      </c>
      <c r="AB30" s="2" t="e">
        <f t="shared" si="10"/>
        <v>#REF!</v>
      </c>
      <c r="AC30" s="2" t="e">
        <f t="shared" si="10"/>
        <v>#REF!</v>
      </c>
      <c r="AD30" s="2" t="e">
        <f t="shared" si="10"/>
        <v>#REF!</v>
      </c>
      <c r="AE30" s="2" t="e">
        <f t="shared" si="10"/>
        <v>#REF!</v>
      </c>
      <c r="AF30" s="2" t="e">
        <f t="shared" si="10"/>
        <v>#REF!</v>
      </c>
    </row>
    <row r="31" spans="1:32" ht="12.75">
      <c r="A31" s="2" t="e">
        <f>'CF'!#REF!</f>
        <v>#REF!</v>
      </c>
      <c r="B31" s="2" t="e">
        <f>'CF'!#REF!</f>
        <v>#REF!</v>
      </c>
      <c r="C31" s="2" t="e">
        <f t="shared" si="0"/>
        <v>#REF!</v>
      </c>
      <c r="D31" s="2" t="e">
        <f t="shared" si="7"/>
        <v>#REF!</v>
      </c>
      <c r="E31" s="132" t="e">
        <f t="shared" si="7"/>
        <v>#REF!</v>
      </c>
      <c r="F31" s="2" t="e">
        <f t="shared" si="7"/>
        <v>#REF!</v>
      </c>
      <c r="G31" s="2" t="e">
        <f t="shared" si="7"/>
        <v>#REF!</v>
      </c>
      <c r="H31" s="2" t="e">
        <f t="shared" si="7"/>
        <v>#REF!</v>
      </c>
      <c r="I31" s="2" t="e">
        <f t="shared" si="7"/>
        <v>#REF!</v>
      </c>
      <c r="J31" s="2" t="e">
        <f t="shared" si="7"/>
        <v>#REF!</v>
      </c>
      <c r="K31" s="2" t="e">
        <f t="shared" si="7"/>
        <v>#REF!</v>
      </c>
      <c r="L31" s="2" t="e">
        <f t="shared" si="8"/>
        <v>#REF!</v>
      </c>
      <c r="M31" s="2" t="e">
        <f t="shared" si="12"/>
        <v>#REF!</v>
      </c>
      <c r="N31" s="2" t="e">
        <f t="shared" si="12"/>
        <v>#REF!</v>
      </c>
      <c r="O31" s="2" t="e">
        <f t="shared" si="12"/>
        <v>#REF!</v>
      </c>
      <c r="P31" s="2" t="e">
        <f t="shared" si="12"/>
        <v>#REF!</v>
      </c>
      <c r="Q31" s="2" t="e">
        <f t="shared" si="12"/>
        <v>#REF!</v>
      </c>
      <c r="R31" s="2" t="e">
        <f t="shared" si="12"/>
        <v>#REF!</v>
      </c>
      <c r="S31" s="2" t="e">
        <f t="shared" si="12"/>
        <v>#REF!</v>
      </c>
      <c r="T31" s="2" t="e">
        <f t="shared" si="10"/>
        <v>#REF!</v>
      </c>
      <c r="U31" s="2" t="e">
        <f t="shared" si="10"/>
        <v>#REF!</v>
      </c>
      <c r="V31" s="2" t="e">
        <f t="shared" si="10"/>
        <v>#REF!</v>
      </c>
      <c r="W31" s="2" t="e">
        <f t="shared" si="10"/>
        <v>#REF!</v>
      </c>
      <c r="X31" s="2" t="e">
        <f t="shared" si="10"/>
        <v>#REF!</v>
      </c>
      <c r="Y31" s="2" t="e">
        <f t="shared" si="10"/>
        <v>#REF!</v>
      </c>
      <c r="Z31" s="2" t="e">
        <f t="shared" si="10"/>
        <v>#REF!</v>
      </c>
      <c r="AA31" s="2" t="e">
        <f t="shared" si="10"/>
        <v>#REF!</v>
      </c>
      <c r="AB31" s="2" t="e">
        <f t="shared" si="10"/>
        <v>#REF!</v>
      </c>
      <c r="AC31" s="2" t="e">
        <f t="shared" si="10"/>
        <v>#REF!</v>
      </c>
      <c r="AD31" s="2" t="e">
        <f t="shared" si="10"/>
        <v>#REF!</v>
      </c>
      <c r="AE31" s="2" t="e">
        <f t="shared" si="10"/>
        <v>#REF!</v>
      </c>
      <c r="AF31" s="2" t="e">
        <f t="shared" si="10"/>
        <v>#REF!</v>
      </c>
    </row>
    <row r="32" spans="1:32" ht="12.75">
      <c r="A32" s="2">
        <f>'CF'!D6</f>
        <v>0</v>
      </c>
      <c r="B32" s="2">
        <f>'CF'!S6</f>
        <v>0</v>
      </c>
      <c r="C32" s="2">
        <f aca="true" t="shared" si="13" ref="C32:C76">IF(A32=C$1,B32,0)</f>
        <v>0</v>
      </c>
      <c r="D32" s="2">
        <f aca="true" t="shared" si="14" ref="D32:K76">IF($A32=D$1,$B32,0)</f>
        <v>0</v>
      </c>
      <c r="E32" s="132">
        <f t="shared" si="14"/>
        <v>0</v>
      </c>
      <c r="F32" s="2">
        <f t="shared" si="14"/>
        <v>0</v>
      </c>
      <c r="G32" s="2">
        <f t="shared" si="14"/>
        <v>0</v>
      </c>
      <c r="H32" s="2">
        <f t="shared" si="14"/>
        <v>0</v>
      </c>
      <c r="I32" s="2">
        <f t="shared" si="14"/>
        <v>0</v>
      </c>
      <c r="J32" s="2">
        <f t="shared" si="14"/>
        <v>0</v>
      </c>
      <c r="K32" s="2">
        <f t="shared" si="14"/>
        <v>0</v>
      </c>
      <c r="L32" s="2">
        <f t="shared" si="8"/>
        <v>0</v>
      </c>
      <c r="M32" s="2">
        <f t="shared" si="12"/>
        <v>0</v>
      </c>
      <c r="N32" s="2">
        <f t="shared" si="12"/>
        <v>0</v>
      </c>
      <c r="O32" s="2">
        <f t="shared" si="12"/>
        <v>0</v>
      </c>
      <c r="P32" s="2">
        <f t="shared" si="12"/>
        <v>0</v>
      </c>
      <c r="Q32" s="2">
        <f t="shared" si="12"/>
        <v>0</v>
      </c>
      <c r="R32" s="2">
        <f t="shared" si="12"/>
        <v>0</v>
      </c>
      <c r="S32" s="2">
        <f t="shared" si="12"/>
        <v>0</v>
      </c>
      <c r="T32" s="2">
        <f t="shared" si="10"/>
        <v>0</v>
      </c>
      <c r="U32" s="2">
        <f t="shared" si="10"/>
        <v>0</v>
      </c>
      <c r="V32" s="2">
        <f t="shared" si="10"/>
        <v>0</v>
      </c>
      <c r="W32" s="2">
        <f t="shared" si="10"/>
        <v>0</v>
      </c>
      <c r="X32" s="2">
        <f t="shared" si="10"/>
        <v>0</v>
      </c>
      <c r="Y32" s="2">
        <f t="shared" si="10"/>
        <v>0</v>
      </c>
      <c r="Z32" s="2">
        <f t="shared" si="10"/>
        <v>0</v>
      </c>
      <c r="AA32" s="2">
        <f t="shared" si="10"/>
        <v>0</v>
      </c>
      <c r="AB32" s="2">
        <f t="shared" si="10"/>
        <v>0</v>
      </c>
      <c r="AC32" s="2">
        <f t="shared" si="10"/>
        <v>0</v>
      </c>
      <c r="AD32" s="2">
        <f t="shared" si="10"/>
        <v>0</v>
      </c>
      <c r="AE32" s="2">
        <f t="shared" si="10"/>
        <v>0</v>
      </c>
      <c r="AF32" s="2">
        <f t="shared" si="10"/>
        <v>0</v>
      </c>
    </row>
    <row r="33" spans="1:32" ht="12.75">
      <c r="A33" s="2">
        <f>'CF'!D7</f>
        <v>0</v>
      </c>
      <c r="B33" s="2">
        <f>'CF'!S7</f>
        <v>0</v>
      </c>
      <c r="C33" s="2">
        <f t="shared" si="13"/>
        <v>0</v>
      </c>
      <c r="D33" s="2">
        <f t="shared" si="14"/>
        <v>0</v>
      </c>
      <c r="E33" s="132">
        <f t="shared" si="14"/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2">
        <f t="shared" si="14"/>
        <v>0</v>
      </c>
      <c r="K33" s="2">
        <f t="shared" si="14"/>
        <v>0</v>
      </c>
      <c r="L33" s="2">
        <f t="shared" si="8"/>
        <v>0</v>
      </c>
      <c r="M33" s="2">
        <f t="shared" si="12"/>
        <v>0</v>
      </c>
      <c r="N33" s="2">
        <f t="shared" si="12"/>
        <v>0</v>
      </c>
      <c r="O33" s="2">
        <f t="shared" si="12"/>
        <v>0</v>
      </c>
      <c r="P33" s="2">
        <f t="shared" si="12"/>
        <v>0</v>
      </c>
      <c r="Q33" s="2">
        <f t="shared" si="12"/>
        <v>0</v>
      </c>
      <c r="R33" s="2">
        <f t="shared" si="12"/>
        <v>0</v>
      </c>
      <c r="S33" s="2">
        <f t="shared" si="12"/>
        <v>0</v>
      </c>
      <c r="T33" s="2">
        <f t="shared" si="10"/>
        <v>0</v>
      </c>
      <c r="U33" s="2">
        <f t="shared" si="10"/>
        <v>0</v>
      </c>
      <c r="V33" s="2">
        <f t="shared" si="10"/>
        <v>0</v>
      </c>
      <c r="W33" s="2">
        <f t="shared" si="10"/>
        <v>0</v>
      </c>
      <c r="X33" s="2">
        <f t="shared" si="10"/>
        <v>0</v>
      </c>
      <c r="Y33" s="2">
        <f t="shared" si="10"/>
        <v>0</v>
      </c>
      <c r="Z33" s="2">
        <f t="shared" si="10"/>
        <v>0</v>
      </c>
      <c r="AA33" s="2">
        <f t="shared" si="10"/>
        <v>0</v>
      </c>
      <c r="AB33" s="2">
        <f t="shared" si="10"/>
        <v>0</v>
      </c>
      <c r="AC33" s="2">
        <f t="shared" si="10"/>
        <v>0</v>
      </c>
      <c r="AD33" s="2">
        <f t="shared" si="10"/>
        <v>0</v>
      </c>
      <c r="AE33" s="2">
        <f t="shared" si="10"/>
        <v>0</v>
      </c>
      <c r="AF33" s="2">
        <f t="shared" si="10"/>
        <v>0</v>
      </c>
    </row>
    <row r="34" spans="1:32" ht="12.75">
      <c r="A34" s="2">
        <f>'CF'!D8</f>
        <v>0</v>
      </c>
      <c r="B34" s="2">
        <f>'CF'!S8</f>
        <v>0</v>
      </c>
      <c r="C34" s="2">
        <f t="shared" si="13"/>
        <v>0</v>
      </c>
      <c r="D34" s="2">
        <f t="shared" si="14"/>
        <v>0</v>
      </c>
      <c r="E34" s="132">
        <f t="shared" si="14"/>
        <v>0</v>
      </c>
      <c r="F34" s="2">
        <f t="shared" si="14"/>
        <v>0</v>
      </c>
      <c r="G34" s="2">
        <f t="shared" si="14"/>
        <v>0</v>
      </c>
      <c r="H34" s="2">
        <f t="shared" si="14"/>
        <v>0</v>
      </c>
      <c r="I34" s="2">
        <f t="shared" si="14"/>
        <v>0</v>
      </c>
      <c r="J34" s="2">
        <f t="shared" si="14"/>
        <v>0</v>
      </c>
      <c r="K34" s="2">
        <f t="shared" si="14"/>
        <v>0</v>
      </c>
      <c r="L34" s="2">
        <f t="shared" si="8"/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2">
        <f t="shared" si="12"/>
        <v>0</v>
      </c>
      <c r="Q34" s="2">
        <f t="shared" si="12"/>
        <v>0</v>
      </c>
      <c r="R34" s="2">
        <f t="shared" si="12"/>
        <v>0</v>
      </c>
      <c r="S34" s="2">
        <f t="shared" si="12"/>
        <v>0</v>
      </c>
      <c r="T34" s="2">
        <f aca="true" t="shared" si="15" ref="T34:AF43">IF($A34=T$1,$B34,0)</f>
        <v>0</v>
      </c>
      <c r="U34" s="2">
        <f t="shared" si="15"/>
        <v>0</v>
      </c>
      <c r="V34" s="2">
        <f t="shared" si="15"/>
        <v>0</v>
      </c>
      <c r="W34" s="2">
        <f t="shared" si="15"/>
        <v>0</v>
      </c>
      <c r="X34" s="2">
        <f t="shared" si="15"/>
        <v>0</v>
      </c>
      <c r="Y34" s="2">
        <f t="shared" si="15"/>
        <v>0</v>
      </c>
      <c r="Z34" s="2">
        <f t="shared" si="15"/>
        <v>0</v>
      </c>
      <c r="AA34" s="2">
        <f t="shared" si="15"/>
        <v>0</v>
      </c>
      <c r="AB34" s="2">
        <f t="shared" si="15"/>
        <v>0</v>
      </c>
      <c r="AC34" s="2">
        <f t="shared" si="15"/>
        <v>0</v>
      </c>
      <c r="AD34" s="2">
        <f t="shared" si="15"/>
        <v>0</v>
      </c>
      <c r="AE34" s="2">
        <f t="shared" si="15"/>
        <v>0</v>
      </c>
      <c r="AF34" s="2">
        <f t="shared" si="15"/>
        <v>0</v>
      </c>
    </row>
    <row r="35" spans="1:32" ht="12.75">
      <c r="A35" s="2">
        <f>'CF'!D9</f>
        <v>0</v>
      </c>
      <c r="B35" s="2">
        <f>'CF'!S9</f>
        <v>0</v>
      </c>
      <c r="C35" s="2">
        <f t="shared" si="13"/>
        <v>0</v>
      </c>
      <c r="D35" s="2">
        <f t="shared" si="14"/>
        <v>0</v>
      </c>
      <c r="E35" s="132">
        <f t="shared" si="14"/>
        <v>0</v>
      </c>
      <c r="F35" s="2">
        <f t="shared" si="14"/>
        <v>0</v>
      </c>
      <c r="G35" s="2">
        <f t="shared" si="14"/>
        <v>0</v>
      </c>
      <c r="H35" s="2">
        <f t="shared" si="14"/>
        <v>0</v>
      </c>
      <c r="I35" s="2">
        <f t="shared" si="14"/>
        <v>0</v>
      </c>
      <c r="J35" s="2">
        <f t="shared" si="14"/>
        <v>0</v>
      </c>
      <c r="K35" s="2">
        <f t="shared" si="14"/>
        <v>0</v>
      </c>
      <c r="L35" s="2">
        <f t="shared" si="8"/>
        <v>0</v>
      </c>
      <c r="M35" s="2">
        <f aca="true" t="shared" si="16" ref="M35:S76">IF($A35=M$1,$B35,0)</f>
        <v>0</v>
      </c>
      <c r="N35" s="2">
        <f t="shared" si="16"/>
        <v>0</v>
      </c>
      <c r="O35" s="2">
        <f t="shared" si="16"/>
        <v>0</v>
      </c>
      <c r="P35" s="2">
        <f t="shared" si="16"/>
        <v>0</v>
      </c>
      <c r="Q35" s="2">
        <f t="shared" si="16"/>
        <v>0</v>
      </c>
      <c r="R35" s="2">
        <f t="shared" si="16"/>
        <v>0</v>
      </c>
      <c r="S35" s="2">
        <f t="shared" si="16"/>
        <v>0</v>
      </c>
      <c r="T35" s="2">
        <f t="shared" si="15"/>
        <v>0</v>
      </c>
      <c r="U35" s="2">
        <f t="shared" si="15"/>
        <v>0</v>
      </c>
      <c r="V35" s="2">
        <f t="shared" si="15"/>
        <v>0</v>
      </c>
      <c r="W35" s="2">
        <f t="shared" si="15"/>
        <v>0</v>
      </c>
      <c r="X35" s="2">
        <f t="shared" si="15"/>
        <v>0</v>
      </c>
      <c r="Y35" s="2">
        <f t="shared" si="15"/>
        <v>0</v>
      </c>
      <c r="Z35" s="2">
        <f t="shared" si="15"/>
        <v>0</v>
      </c>
      <c r="AA35" s="2">
        <f t="shared" si="15"/>
        <v>0</v>
      </c>
      <c r="AB35" s="2">
        <f t="shared" si="15"/>
        <v>0</v>
      </c>
      <c r="AC35" s="2">
        <f t="shared" si="15"/>
        <v>0</v>
      </c>
      <c r="AD35" s="2">
        <f t="shared" si="15"/>
        <v>0</v>
      </c>
      <c r="AE35" s="2">
        <f t="shared" si="15"/>
        <v>0</v>
      </c>
      <c r="AF35" s="2">
        <f t="shared" si="15"/>
        <v>0</v>
      </c>
    </row>
    <row r="36" spans="1:32" ht="12.75">
      <c r="A36" s="2">
        <f>'CF'!D10</f>
        <v>0</v>
      </c>
      <c r="B36" s="2">
        <f>'CF'!S10</f>
        <v>0</v>
      </c>
      <c r="C36" s="2">
        <f t="shared" si="13"/>
        <v>0</v>
      </c>
      <c r="D36" s="2">
        <f t="shared" si="14"/>
        <v>0</v>
      </c>
      <c r="E36" s="132">
        <f t="shared" si="14"/>
        <v>0</v>
      </c>
      <c r="F36" s="2">
        <f t="shared" si="14"/>
        <v>0</v>
      </c>
      <c r="G36" s="2">
        <f t="shared" si="14"/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  <c r="K36" s="2">
        <f t="shared" si="14"/>
        <v>0</v>
      </c>
      <c r="L36" s="2">
        <f t="shared" si="8"/>
        <v>0</v>
      </c>
      <c r="M36" s="2">
        <f t="shared" si="16"/>
        <v>0</v>
      </c>
      <c r="N36" s="2">
        <f t="shared" si="16"/>
        <v>0</v>
      </c>
      <c r="O36" s="2">
        <f t="shared" si="16"/>
        <v>0</v>
      </c>
      <c r="P36" s="2">
        <f t="shared" si="16"/>
        <v>0</v>
      </c>
      <c r="Q36" s="2">
        <f t="shared" si="16"/>
        <v>0</v>
      </c>
      <c r="R36" s="2">
        <f t="shared" si="16"/>
        <v>0</v>
      </c>
      <c r="S36" s="2">
        <f t="shared" si="16"/>
        <v>0</v>
      </c>
      <c r="T36" s="2">
        <f t="shared" si="15"/>
        <v>0</v>
      </c>
      <c r="U36" s="2">
        <f t="shared" si="15"/>
        <v>0</v>
      </c>
      <c r="V36" s="2">
        <f t="shared" si="15"/>
        <v>0</v>
      </c>
      <c r="W36" s="2">
        <f t="shared" si="15"/>
        <v>0</v>
      </c>
      <c r="X36" s="2">
        <f t="shared" si="15"/>
        <v>0</v>
      </c>
      <c r="Y36" s="2">
        <f t="shared" si="15"/>
        <v>0</v>
      </c>
      <c r="Z36" s="2">
        <f t="shared" si="15"/>
        <v>0</v>
      </c>
      <c r="AA36" s="2">
        <f t="shared" si="15"/>
        <v>0</v>
      </c>
      <c r="AB36" s="2">
        <f t="shared" si="15"/>
        <v>0</v>
      </c>
      <c r="AC36" s="2">
        <f t="shared" si="15"/>
        <v>0</v>
      </c>
      <c r="AD36" s="2">
        <f t="shared" si="15"/>
        <v>0</v>
      </c>
      <c r="AE36" s="2">
        <f t="shared" si="15"/>
        <v>0</v>
      </c>
      <c r="AF36" s="2">
        <f t="shared" si="15"/>
        <v>0</v>
      </c>
    </row>
    <row r="37" spans="1:32" ht="12.75">
      <c r="A37" s="2">
        <f>'CF'!D11</f>
        <v>0</v>
      </c>
      <c r="B37" s="2">
        <f>'CF'!S11</f>
        <v>0</v>
      </c>
      <c r="C37" s="2">
        <f t="shared" si="13"/>
        <v>0</v>
      </c>
      <c r="D37" s="2">
        <f t="shared" si="14"/>
        <v>0</v>
      </c>
      <c r="E37" s="132">
        <f t="shared" si="14"/>
        <v>0</v>
      </c>
      <c r="F37" s="2">
        <f t="shared" si="14"/>
        <v>0</v>
      </c>
      <c r="G37" s="2">
        <f t="shared" si="14"/>
        <v>0</v>
      </c>
      <c r="H37" s="2">
        <f t="shared" si="14"/>
        <v>0</v>
      </c>
      <c r="I37" s="2">
        <f t="shared" si="14"/>
        <v>0</v>
      </c>
      <c r="J37" s="2">
        <f t="shared" si="14"/>
        <v>0</v>
      </c>
      <c r="K37" s="2">
        <f t="shared" si="14"/>
        <v>0</v>
      </c>
      <c r="L37" s="2">
        <f t="shared" si="8"/>
        <v>0</v>
      </c>
      <c r="M37" s="2">
        <f t="shared" si="16"/>
        <v>0</v>
      </c>
      <c r="N37" s="2">
        <f t="shared" si="16"/>
        <v>0</v>
      </c>
      <c r="O37" s="2">
        <f t="shared" si="16"/>
        <v>0</v>
      </c>
      <c r="P37" s="2">
        <f t="shared" si="16"/>
        <v>0</v>
      </c>
      <c r="Q37" s="2">
        <f t="shared" si="16"/>
        <v>0</v>
      </c>
      <c r="R37" s="2">
        <f t="shared" si="16"/>
        <v>0</v>
      </c>
      <c r="S37" s="2">
        <f t="shared" si="16"/>
        <v>0</v>
      </c>
      <c r="T37" s="2">
        <f t="shared" si="15"/>
        <v>0</v>
      </c>
      <c r="U37" s="2">
        <f t="shared" si="15"/>
        <v>0</v>
      </c>
      <c r="V37" s="2">
        <f t="shared" si="15"/>
        <v>0</v>
      </c>
      <c r="W37" s="2">
        <f t="shared" si="15"/>
        <v>0</v>
      </c>
      <c r="X37" s="2">
        <f t="shared" si="15"/>
        <v>0</v>
      </c>
      <c r="Y37" s="2">
        <f t="shared" si="15"/>
        <v>0</v>
      </c>
      <c r="Z37" s="2">
        <f t="shared" si="15"/>
        <v>0</v>
      </c>
      <c r="AA37" s="2">
        <f t="shared" si="15"/>
        <v>0</v>
      </c>
      <c r="AB37" s="2">
        <f t="shared" si="15"/>
        <v>0</v>
      </c>
      <c r="AC37" s="2">
        <f t="shared" si="15"/>
        <v>0</v>
      </c>
      <c r="AD37" s="2">
        <f t="shared" si="15"/>
        <v>0</v>
      </c>
      <c r="AE37" s="2">
        <f t="shared" si="15"/>
        <v>0</v>
      </c>
      <c r="AF37" s="2">
        <f t="shared" si="15"/>
        <v>0</v>
      </c>
    </row>
    <row r="38" spans="1:32" ht="12.75">
      <c r="A38" s="2">
        <f>'CF'!D12</f>
        <v>0</v>
      </c>
      <c r="B38" s="2">
        <f>'CF'!S12</f>
        <v>0</v>
      </c>
      <c r="C38" s="2">
        <f t="shared" si="13"/>
        <v>0</v>
      </c>
      <c r="D38" s="2">
        <f t="shared" si="14"/>
        <v>0</v>
      </c>
      <c r="E38" s="132">
        <f t="shared" si="14"/>
        <v>0</v>
      </c>
      <c r="F38" s="2">
        <f t="shared" si="14"/>
        <v>0</v>
      </c>
      <c r="G38" s="2">
        <f t="shared" si="14"/>
        <v>0</v>
      </c>
      <c r="H38" s="2">
        <f t="shared" si="14"/>
        <v>0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8"/>
        <v>0</v>
      </c>
      <c r="M38" s="2">
        <f t="shared" si="16"/>
        <v>0</v>
      </c>
      <c r="N38" s="2">
        <f t="shared" si="16"/>
        <v>0</v>
      </c>
      <c r="O38" s="2">
        <f t="shared" si="16"/>
        <v>0</v>
      </c>
      <c r="P38" s="2">
        <f t="shared" si="16"/>
        <v>0</v>
      </c>
      <c r="Q38" s="2">
        <f t="shared" si="16"/>
        <v>0</v>
      </c>
      <c r="R38" s="2">
        <f t="shared" si="16"/>
        <v>0</v>
      </c>
      <c r="S38" s="2">
        <f t="shared" si="16"/>
        <v>0</v>
      </c>
      <c r="T38" s="2">
        <f t="shared" si="15"/>
        <v>0</v>
      </c>
      <c r="U38" s="2">
        <f t="shared" si="15"/>
        <v>0</v>
      </c>
      <c r="V38" s="2">
        <f t="shared" si="15"/>
        <v>0</v>
      </c>
      <c r="W38" s="2">
        <f t="shared" si="15"/>
        <v>0</v>
      </c>
      <c r="X38" s="2">
        <f t="shared" si="15"/>
        <v>0</v>
      </c>
      <c r="Y38" s="2">
        <f t="shared" si="15"/>
        <v>0</v>
      </c>
      <c r="Z38" s="2">
        <f t="shared" si="15"/>
        <v>0</v>
      </c>
      <c r="AA38" s="2">
        <f t="shared" si="15"/>
        <v>0</v>
      </c>
      <c r="AB38" s="2">
        <f t="shared" si="15"/>
        <v>0</v>
      </c>
      <c r="AC38" s="2">
        <f t="shared" si="15"/>
        <v>0</v>
      </c>
      <c r="AD38" s="2">
        <f t="shared" si="15"/>
        <v>0</v>
      </c>
      <c r="AE38" s="2">
        <f t="shared" si="15"/>
        <v>0</v>
      </c>
      <c r="AF38" s="2">
        <f t="shared" si="15"/>
        <v>0</v>
      </c>
    </row>
    <row r="39" spans="1:32" ht="12.75">
      <c r="A39" s="2">
        <f>'CF'!D13</f>
        <v>0</v>
      </c>
      <c r="B39" s="2">
        <f>'CF'!S13</f>
        <v>0</v>
      </c>
      <c r="C39" s="2">
        <f t="shared" si="13"/>
        <v>0</v>
      </c>
      <c r="D39" s="2">
        <f t="shared" si="14"/>
        <v>0</v>
      </c>
      <c r="E39" s="132">
        <f t="shared" si="14"/>
        <v>0</v>
      </c>
      <c r="F39" s="2">
        <f t="shared" si="14"/>
        <v>0</v>
      </c>
      <c r="G39" s="2">
        <f t="shared" si="14"/>
        <v>0</v>
      </c>
      <c r="H39" s="2">
        <f t="shared" si="14"/>
        <v>0</v>
      </c>
      <c r="I39" s="2">
        <f t="shared" si="14"/>
        <v>0</v>
      </c>
      <c r="J39" s="2">
        <f t="shared" si="14"/>
        <v>0</v>
      </c>
      <c r="K39" s="2">
        <f t="shared" si="14"/>
        <v>0</v>
      </c>
      <c r="L39" s="2">
        <f t="shared" si="8"/>
        <v>0</v>
      </c>
      <c r="M39" s="2">
        <f t="shared" si="16"/>
        <v>0</v>
      </c>
      <c r="N39" s="2">
        <f t="shared" si="16"/>
        <v>0</v>
      </c>
      <c r="O39" s="2">
        <f t="shared" si="16"/>
        <v>0</v>
      </c>
      <c r="P39" s="2">
        <f t="shared" si="16"/>
        <v>0</v>
      </c>
      <c r="Q39" s="2">
        <f t="shared" si="16"/>
        <v>0</v>
      </c>
      <c r="R39" s="2">
        <f t="shared" si="16"/>
        <v>0</v>
      </c>
      <c r="S39" s="2">
        <f t="shared" si="16"/>
        <v>0</v>
      </c>
      <c r="T39" s="2">
        <f t="shared" si="15"/>
        <v>0</v>
      </c>
      <c r="U39" s="2">
        <f t="shared" si="15"/>
        <v>0</v>
      </c>
      <c r="V39" s="2">
        <f t="shared" si="15"/>
        <v>0</v>
      </c>
      <c r="W39" s="2">
        <f t="shared" si="15"/>
        <v>0</v>
      </c>
      <c r="X39" s="2">
        <f t="shared" si="15"/>
        <v>0</v>
      </c>
      <c r="Y39" s="2">
        <f t="shared" si="15"/>
        <v>0</v>
      </c>
      <c r="Z39" s="2">
        <f t="shared" si="15"/>
        <v>0</v>
      </c>
      <c r="AA39" s="2">
        <f t="shared" si="15"/>
        <v>0</v>
      </c>
      <c r="AB39" s="2">
        <f t="shared" si="15"/>
        <v>0</v>
      </c>
      <c r="AC39" s="2">
        <f t="shared" si="15"/>
        <v>0</v>
      </c>
      <c r="AD39" s="2">
        <f t="shared" si="15"/>
        <v>0</v>
      </c>
      <c r="AE39" s="2">
        <f t="shared" si="15"/>
        <v>0</v>
      </c>
      <c r="AF39" s="2">
        <f t="shared" si="15"/>
        <v>0</v>
      </c>
    </row>
    <row r="40" spans="1:32" ht="12.75">
      <c r="A40" s="2">
        <f>'CF'!D14</f>
        <v>0</v>
      </c>
      <c r="B40" s="2">
        <f>'CF'!S14</f>
        <v>0</v>
      </c>
      <c r="C40" s="2">
        <f t="shared" si="13"/>
        <v>0</v>
      </c>
      <c r="D40" s="2">
        <f t="shared" si="14"/>
        <v>0</v>
      </c>
      <c r="E40" s="132">
        <f t="shared" si="14"/>
        <v>0</v>
      </c>
      <c r="F40" s="2">
        <f t="shared" si="14"/>
        <v>0</v>
      </c>
      <c r="G40" s="2">
        <f t="shared" si="14"/>
        <v>0</v>
      </c>
      <c r="H40" s="2">
        <f t="shared" si="14"/>
        <v>0</v>
      </c>
      <c r="I40" s="2">
        <f t="shared" si="14"/>
        <v>0</v>
      </c>
      <c r="J40" s="2">
        <f t="shared" si="14"/>
        <v>0</v>
      </c>
      <c r="K40" s="2">
        <f t="shared" si="14"/>
        <v>0</v>
      </c>
      <c r="L40" s="2">
        <f t="shared" si="8"/>
        <v>0</v>
      </c>
      <c r="M40" s="2">
        <f t="shared" si="16"/>
        <v>0</v>
      </c>
      <c r="N40" s="2">
        <f t="shared" si="16"/>
        <v>0</v>
      </c>
      <c r="O40" s="2">
        <f t="shared" si="16"/>
        <v>0</v>
      </c>
      <c r="P40" s="2">
        <f t="shared" si="16"/>
        <v>0</v>
      </c>
      <c r="Q40" s="2">
        <f t="shared" si="16"/>
        <v>0</v>
      </c>
      <c r="R40" s="2">
        <f t="shared" si="16"/>
        <v>0</v>
      </c>
      <c r="S40" s="2">
        <f t="shared" si="16"/>
        <v>0</v>
      </c>
      <c r="T40" s="2">
        <f t="shared" si="15"/>
        <v>0</v>
      </c>
      <c r="U40" s="2">
        <f t="shared" si="15"/>
        <v>0</v>
      </c>
      <c r="V40" s="2">
        <f t="shared" si="15"/>
        <v>0</v>
      </c>
      <c r="W40" s="2">
        <f t="shared" si="15"/>
        <v>0</v>
      </c>
      <c r="X40" s="2">
        <f t="shared" si="15"/>
        <v>0</v>
      </c>
      <c r="Y40" s="2">
        <f t="shared" si="15"/>
        <v>0</v>
      </c>
      <c r="Z40" s="2">
        <f t="shared" si="15"/>
        <v>0</v>
      </c>
      <c r="AA40" s="2">
        <f t="shared" si="15"/>
        <v>0</v>
      </c>
      <c r="AB40" s="2">
        <f t="shared" si="15"/>
        <v>0</v>
      </c>
      <c r="AC40" s="2">
        <f t="shared" si="15"/>
        <v>0</v>
      </c>
      <c r="AD40" s="2">
        <f t="shared" si="15"/>
        <v>0</v>
      </c>
      <c r="AE40" s="2">
        <f t="shared" si="15"/>
        <v>0</v>
      </c>
      <c r="AF40" s="2">
        <f t="shared" si="15"/>
        <v>0</v>
      </c>
    </row>
    <row r="41" spans="1:32" ht="12.75">
      <c r="A41" s="2">
        <f>'CF'!D15</f>
        <v>0</v>
      </c>
      <c r="B41" s="2">
        <f>'CF'!S15</f>
        <v>0</v>
      </c>
      <c r="C41" s="2">
        <f t="shared" si="13"/>
        <v>0</v>
      </c>
      <c r="D41" s="2">
        <f t="shared" si="14"/>
        <v>0</v>
      </c>
      <c r="E41" s="132">
        <f t="shared" si="14"/>
        <v>0</v>
      </c>
      <c r="F41" s="2">
        <f t="shared" si="14"/>
        <v>0</v>
      </c>
      <c r="G41" s="2">
        <f t="shared" si="14"/>
        <v>0</v>
      </c>
      <c r="H41" s="2">
        <f t="shared" si="14"/>
        <v>0</v>
      </c>
      <c r="I41" s="2">
        <f t="shared" si="14"/>
        <v>0</v>
      </c>
      <c r="J41" s="2">
        <f t="shared" si="14"/>
        <v>0</v>
      </c>
      <c r="K41" s="2">
        <f t="shared" si="14"/>
        <v>0</v>
      </c>
      <c r="L41" s="2">
        <f t="shared" si="8"/>
        <v>0</v>
      </c>
      <c r="M41" s="2">
        <f t="shared" si="16"/>
        <v>0</v>
      </c>
      <c r="N41" s="2">
        <f t="shared" si="16"/>
        <v>0</v>
      </c>
      <c r="O41" s="2">
        <f t="shared" si="16"/>
        <v>0</v>
      </c>
      <c r="P41" s="2">
        <f t="shared" si="16"/>
        <v>0</v>
      </c>
      <c r="Q41" s="2">
        <f t="shared" si="16"/>
        <v>0</v>
      </c>
      <c r="R41" s="2">
        <f t="shared" si="16"/>
        <v>0</v>
      </c>
      <c r="S41" s="2">
        <f t="shared" si="16"/>
        <v>0</v>
      </c>
      <c r="T41" s="2">
        <f t="shared" si="15"/>
        <v>0</v>
      </c>
      <c r="U41" s="2">
        <f t="shared" si="15"/>
        <v>0</v>
      </c>
      <c r="V41" s="2">
        <f t="shared" si="15"/>
        <v>0</v>
      </c>
      <c r="W41" s="2">
        <f t="shared" si="15"/>
        <v>0</v>
      </c>
      <c r="X41" s="2">
        <f t="shared" si="15"/>
        <v>0</v>
      </c>
      <c r="Y41" s="2">
        <f t="shared" si="15"/>
        <v>0</v>
      </c>
      <c r="Z41" s="2">
        <f t="shared" si="15"/>
        <v>0</v>
      </c>
      <c r="AA41" s="2">
        <f t="shared" si="15"/>
        <v>0</v>
      </c>
      <c r="AB41" s="2">
        <f t="shared" si="15"/>
        <v>0</v>
      </c>
      <c r="AC41" s="2">
        <f t="shared" si="15"/>
        <v>0</v>
      </c>
      <c r="AD41" s="2">
        <f t="shared" si="15"/>
        <v>0</v>
      </c>
      <c r="AE41" s="2">
        <f t="shared" si="15"/>
        <v>0</v>
      </c>
      <c r="AF41" s="2">
        <f t="shared" si="15"/>
        <v>0</v>
      </c>
    </row>
    <row r="42" spans="1:32" ht="12.75">
      <c r="A42" s="2">
        <f>'CF'!D16</f>
        <v>0</v>
      </c>
      <c r="B42" s="2">
        <f>'CF'!S16</f>
        <v>0</v>
      </c>
      <c r="C42" s="2">
        <f t="shared" si="13"/>
        <v>0</v>
      </c>
      <c r="D42" s="2">
        <f t="shared" si="14"/>
        <v>0</v>
      </c>
      <c r="E42" s="132">
        <f t="shared" si="14"/>
        <v>0</v>
      </c>
      <c r="F42" s="2">
        <f t="shared" si="14"/>
        <v>0</v>
      </c>
      <c r="G42" s="2">
        <f t="shared" si="14"/>
        <v>0</v>
      </c>
      <c r="H42" s="2">
        <f t="shared" si="14"/>
        <v>0</v>
      </c>
      <c r="I42" s="2">
        <f t="shared" si="14"/>
        <v>0</v>
      </c>
      <c r="J42" s="2">
        <f t="shared" si="14"/>
        <v>0</v>
      </c>
      <c r="K42" s="2">
        <f t="shared" si="14"/>
        <v>0</v>
      </c>
      <c r="L42" s="2">
        <f t="shared" si="8"/>
        <v>0</v>
      </c>
      <c r="M42" s="2">
        <f t="shared" si="16"/>
        <v>0</v>
      </c>
      <c r="N42" s="2">
        <f t="shared" si="16"/>
        <v>0</v>
      </c>
      <c r="O42" s="2">
        <f t="shared" si="16"/>
        <v>0</v>
      </c>
      <c r="P42" s="2">
        <f t="shared" si="16"/>
        <v>0</v>
      </c>
      <c r="Q42" s="2">
        <f t="shared" si="16"/>
        <v>0</v>
      </c>
      <c r="R42" s="2">
        <f t="shared" si="16"/>
        <v>0</v>
      </c>
      <c r="S42" s="2">
        <f t="shared" si="16"/>
        <v>0</v>
      </c>
      <c r="T42" s="2">
        <f t="shared" si="15"/>
        <v>0</v>
      </c>
      <c r="U42" s="2">
        <f t="shared" si="15"/>
        <v>0</v>
      </c>
      <c r="V42" s="2">
        <f t="shared" si="15"/>
        <v>0</v>
      </c>
      <c r="W42" s="2">
        <f t="shared" si="15"/>
        <v>0</v>
      </c>
      <c r="X42" s="2">
        <f t="shared" si="15"/>
        <v>0</v>
      </c>
      <c r="Y42" s="2">
        <f t="shared" si="15"/>
        <v>0</v>
      </c>
      <c r="Z42" s="2">
        <f t="shared" si="15"/>
        <v>0</v>
      </c>
      <c r="AA42" s="2">
        <f t="shared" si="15"/>
        <v>0</v>
      </c>
      <c r="AB42" s="2">
        <f t="shared" si="15"/>
        <v>0</v>
      </c>
      <c r="AC42" s="2">
        <f t="shared" si="15"/>
        <v>0</v>
      </c>
      <c r="AD42" s="2">
        <f t="shared" si="15"/>
        <v>0</v>
      </c>
      <c r="AE42" s="2">
        <f t="shared" si="15"/>
        <v>0</v>
      </c>
      <c r="AF42" s="2">
        <f t="shared" si="15"/>
        <v>0</v>
      </c>
    </row>
    <row r="43" spans="1:32" ht="12.75">
      <c r="A43" s="2">
        <f>'CF'!D17</f>
        <v>0</v>
      </c>
      <c r="B43" s="2">
        <f>'CF'!S17</f>
        <v>0</v>
      </c>
      <c r="C43" s="2">
        <f t="shared" si="13"/>
        <v>0</v>
      </c>
      <c r="D43" s="2">
        <f t="shared" si="14"/>
        <v>0</v>
      </c>
      <c r="E43" s="132">
        <f t="shared" si="14"/>
        <v>0</v>
      </c>
      <c r="F43" s="2">
        <f t="shared" si="14"/>
        <v>0</v>
      </c>
      <c r="G43" s="2">
        <f t="shared" si="14"/>
        <v>0</v>
      </c>
      <c r="H43" s="2">
        <f t="shared" si="14"/>
        <v>0</v>
      </c>
      <c r="I43" s="2">
        <f t="shared" si="14"/>
        <v>0</v>
      </c>
      <c r="J43" s="2">
        <f t="shared" si="14"/>
        <v>0</v>
      </c>
      <c r="K43" s="2">
        <f t="shared" si="14"/>
        <v>0</v>
      </c>
      <c r="L43" s="2">
        <f t="shared" si="8"/>
        <v>0</v>
      </c>
      <c r="M43" s="2">
        <f t="shared" si="16"/>
        <v>0</v>
      </c>
      <c r="N43" s="2">
        <f t="shared" si="16"/>
        <v>0</v>
      </c>
      <c r="O43" s="2">
        <f t="shared" si="16"/>
        <v>0</v>
      </c>
      <c r="P43" s="2">
        <f t="shared" si="16"/>
        <v>0</v>
      </c>
      <c r="Q43" s="2">
        <f t="shared" si="16"/>
        <v>0</v>
      </c>
      <c r="R43" s="2">
        <f t="shared" si="16"/>
        <v>0</v>
      </c>
      <c r="S43" s="2">
        <f t="shared" si="16"/>
        <v>0</v>
      </c>
      <c r="T43" s="2">
        <f t="shared" si="15"/>
        <v>0</v>
      </c>
      <c r="U43" s="2">
        <f t="shared" si="15"/>
        <v>0</v>
      </c>
      <c r="V43" s="2">
        <f t="shared" si="15"/>
        <v>0</v>
      </c>
      <c r="W43" s="2">
        <f t="shared" si="15"/>
        <v>0</v>
      </c>
      <c r="X43" s="2">
        <f t="shared" si="15"/>
        <v>0</v>
      </c>
      <c r="Y43" s="2">
        <f t="shared" si="15"/>
        <v>0</v>
      </c>
      <c r="Z43" s="2">
        <f t="shared" si="15"/>
        <v>0</v>
      </c>
      <c r="AA43" s="2">
        <f t="shared" si="15"/>
        <v>0</v>
      </c>
      <c r="AB43" s="2">
        <f t="shared" si="15"/>
        <v>0</v>
      </c>
      <c r="AC43" s="2">
        <f t="shared" si="15"/>
        <v>0</v>
      </c>
      <c r="AD43" s="2">
        <f t="shared" si="15"/>
        <v>0</v>
      </c>
      <c r="AE43" s="2">
        <f t="shared" si="15"/>
        <v>0</v>
      </c>
      <c r="AF43" s="2">
        <f t="shared" si="15"/>
        <v>0</v>
      </c>
    </row>
    <row r="44" spans="1:32" ht="12.75">
      <c r="A44" s="2">
        <f>'CF'!D18</f>
        <v>0</v>
      </c>
      <c r="B44" s="2">
        <f>'CF'!S18</f>
        <v>0</v>
      </c>
      <c r="C44" s="2">
        <f t="shared" si="13"/>
        <v>0</v>
      </c>
      <c r="D44" s="2">
        <f t="shared" si="14"/>
        <v>0</v>
      </c>
      <c r="E44" s="132">
        <f t="shared" si="14"/>
        <v>0</v>
      </c>
      <c r="F44" s="2">
        <f t="shared" si="14"/>
        <v>0</v>
      </c>
      <c r="G44" s="2">
        <f t="shared" si="14"/>
        <v>0</v>
      </c>
      <c r="H44" s="2">
        <f t="shared" si="14"/>
        <v>0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8"/>
        <v>0</v>
      </c>
      <c r="M44" s="2">
        <f t="shared" si="16"/>
        <v>0</v>
      </c>
      <c r="N44" s="2">
        <f t="shared" si="16"/>
        <v>0</v>
      </c>
      <c r="O44" s="2">
        <f t="shared" si="16"/>
        <v>0</v>
      </c>
      <c r="P44" s="2">
        <f t="shared" si="16"/>
        <v>0</v>
      </c>
      <c r="Q44" s="2">
        <f t="shared" si="16"/>
        <v>0</v>
      </c>
      <c r="R44" s="2">
        <f t="shared" si="16"/>
        <v>0</v>
      </c>
      <c r="S44" s="2">
        <f t="shared" si="16"/>
        <v>0</v>
      </c>
      <c r="T44" s="2">
        <f aca="true" t="shared" si="17" ref="T44:AF53">IF($A44=T$1,$B44,0)</f>
        <v>0</v>
      </c>
      <c r="U44" s="2">
        <f t="shared" si="17"/>
        <v>0</v>
      </c>
      <c r="V44" s="2">
        <f t="shared" si="17"/>
        <v>0</v>
      </c>
      <c r="W44" s="2">
        <f t="shared" si="17"/>
        <v>0</v>
      </c>
      <c r="X44" s="2">
        <f t="shared" si="17"/>
        <v>0</v>
      </c>
      <c r="Y44" s="2">
        <f t="shared" si="17"/>
        <v>0</v>
      </c>
      <c r="Z44" s="2">
        <f t="shared" si="17"/>
        <v>0</v>
      </c>
      <c r="AA44" s="2">
        <f t="shared" si="17"/>
        <v>0</v>
      </c>
      <c r="AB44" s="2">
        <f t="shared" si="17"/>
        <v>0</v>
      </c>
      <c r="AC44" s="2">
        <f t="shared" si="17"/>
        <v>0</v>
      </c>
      <c r="AD44" s="2">
        <f t="shared" si="17"/>
        <v>0</v>
      </c>
      <c r="AE44" s="2">
        <f t="shared" si="17"/>
        <v>0</v>
      </c>
      <c r="AF44" s="2">
        <f t="shared" si="17"/>
        <v>0</v>
      </c>
    </row>
    <row r="45" spans="1:32" ht="12.75">
      <c r="A45" s="2">
        <f>'CF'!D19</f>
        <v>0</v>
      </c>
      <c r="B45" s="2">
        <f>'CF'!S19</f>
        <v>0</v>
      </c>
      <c r="C45" s="2">
        <f t="shared" si="13"/>
        <v>0</v>
      </c>
      <c r="D45" s="2">
        <f t="shared" si="14"/>
        <v>0</v>
      </c>
      <c r="E45" s="132">
        <f t="shared" si="14"/>
        <v>0</v>
      </c>
      <c r="F45" s="2">
        <f t="shared" si="14"/>
        <v>0</v>
      </c>
      <c r="G45" s="2">
        <f t="shared" si="14"/>
        <v>0</v>
      </c>
      <c r="H45" s="2">
        <f t="shared" si="14"/>
        <v>0</v>
      </c>
      <c r="I45" s="2">
        <f t="shared" si="14"/>
        <v>0</v>
      </c>
      <c r="J45" s="2">
        <f t="shared" si="14"/>
        <v>0</v>
      </c>
      <c r="K45" s="2">
        <f t="shared" si="14"/>
        <v>0</v>
      </c>
      <c r="L45" s="2">
        <f t="shared" si="8"/>
        <v>0</v>
      </c>
      <c r="M45" s="2">
        <f t="shared" si="16"/>
        <v>0</v>
      </c>
      <c r="N45" s="2">
        <f t="shared" si="16"/>
        <v>0</v>
      </c>
      <c r="O45" s="2">
        <f t="shared" si="16"/>
        <v>0</v>
      </c>
      <c r="P45" s="2">
        <f t="shared" si="16"/>
        <v>0</v>
      </c>
      <c r="Q45" s="2">
        <f t="shared" si="16"/>
        <v>0</v>
      </c>
      <c r="R45" s="2">
        <f t="shared" si="16"/>
        <v>0</v>
      </c>
      <c r="S45" s="2">
        <f t="shared" si="16"/>
        <v>0</v>
      </c>
      <c r="T45" s="2">
        <f t="shared" si="17"/>
        <v>0</v>
      </c>
      <c r="U45" s="2">
        <f t="shared" si="17"/>
        <v>0</v>
      </c>
      <c r="V45" s="2">
        <f t="shared" si="17"/>
        <v>0</v>
      </c>
      <c r="W45" s="2">
        <f t="shared" si="17"/>
        <v>0</v>
      </c>
      <c r="X45" s="2">
        <f t="shared" si="17"/>
        <v>0</v>
      </c>
      <c r="Y45" s="2">
        <f t="shared" si="17"/>
        <v>0</v>
      </c>
      <c r="Z45" s="2">
        <f t="shared" si="17"/>
        <v>0</v>
      </c>
      <c r="AA45" s="2">
        <f t="shared" si="17"/>
        <v>0</v>
      </c>
      <c r="AB45" s="2">
        <f t="shared" si="17"/>
        <v>0</v>
      </c>
      <c r="AC45" s="2">
        <f t="shared" si="17"/>
        <v>0</v>
      </c>
      <c r="AD45" s="2">
        <f t="shared" si="17"/>
        <v>0</v>
      </c>
      <c r="AE45" s="2">
        <f t="shared" si="17"/>
        <v>0</v>
      </c>
      <c r="AF45" s="2">
        <f t="shared" si="17"/>
        <v>0</v>
      </c>
    </row>
    <row r="46" spans="1:32" ht="12.75">
      <c r="A46" s="2">
        <f>'CF'!D20</f>
        <v>0</v>
      </c>
      <c r="B46" s="2">
        <f>'CF'!S20</f>
        <v>0</v>
      </c>
      <c r="C46" s="2">
        <f t="shared" si="13"/>
        <v>0</v>
      </c>
      <c r="D46" s="2">
        <f t="shared" si="14"/>
        <v>0</v>
      </c>
      <c r="E46" s="132">
        <f t="shared" si="14"/>
        <v>0</v>
      </c>
      <c r="F46" s="2">
        <f t="shared" si="14"/>
        <v>0</v>
      </c>
      <c r="G46" s="2">
        <f t="shared" si="14"/>
        <v>0</v>
      </c>
      <c r="H46" s="2">
        <f t="shared" si="14"/>
        <v>0</v>
      </c>
      <c r="I46" s="2">
        <f t="shared" si="14"/>
        <v>0</v>
      </c>
      <c r="J46" s="2">
        <f t="shared" si="14"/>
        <v>0</v>
      </c>
      <c r="K46" s="2">
        <f t="shared" si="14"/>
        <v>0</v>
      </c>
      <c r="L46" s="2">
        <f t="shared" si="8"/>
        <v>0</v>
      </c>
      <c r="M46" s="2">
        <f t="shared" si="16"/>
        <v>0</v>
      </c>
      <c r="N46" s="2">
        <f t="shared" si="16"/>
        <v>0</v>
      </c>
      <c r="O46" s="2">
        <f t="shared" si="16"/>
        <v>0</v>
      </c>
      <c r="P46" s="2">
        <f t="shared" si="16"/>
        <v>0</v>
      </c>
      <c r="Q46" s="2">
        <f t="shared" si="16"/>
        <v>0</v>
      </c>
      <c r="R46" s="2">
        <f t="shared" si="16"/>
        <v>0</v>
      </c>
      <c r="S46" s="2">
        <f t="shared" si="16"/>
        <v>0</v>
      </c>
      <c r="T46" s="2">
        <f t="shared" si="17"/>
        <v>0</v>
      </c>
      <c r="U46" s="2">
        <f t="shared" si="17"/>
        <v>0</v>
      </c>
      <c r="V46" s="2">
        <f t="shared" si="17"/>
        <v>0</v>
      </c>
      <c r="W46" s="2">
        <f t="shared" si="17"/>
        <v>0</v>
      </c>
      <c r="X46" s="2">
        <f t="shared" si="17"/>
        <v>0</v>
      </c>
      <c r="Y46" s="2">
        <f t="shared" si="17"/>
        <v>0</v>
      </c>
      <c r="Z46" s="2">
        <f t="shared" si="17"/>
        <v>0</v>
      </c>
      <c r="AA46" s="2">
        <f t="shared" si="17"/>
        <v>0</v>
      </c>
      <c r="AB46" s="2">
        <f t="shared" si="17"/>
        <v>0</v>
      </c>
      <c r="AC46" s="2">
        <f t="shared" si="17"/>
        <v>0</v>
      </c>
      <c r="AD46" s="2">
        <f t="shared" si="17"/>
        <v>0</v>
      </c>
      <c r="AE46" s="2">
        <f t="shared" si="17"/>
        <v>0</v>
      </c>
      <c r="AF46" s="2">
        <f t="shared" si="17"/>
        <v>0</v>
      </c>
    </row>
    <row r="47" spans="1:32" ht="12.75">
      <c r="A47" s="2">
        <f>'CF'!D21</f>
        <v>0</v>
      </c>
      <c r="B47" s="2">
        <f>'CF'!S21</f>
        <v>0</v>
      </c>
      <c r="C47" s="2">
        <f t="shared" si="13"/>
        <v>0</v>
      </c>
      <c r="D47" s="2">
        <f t="shared" si="14"/>
        <v>0</v>
      </c>
      <c r="E47" s="132">
        <f t="shared" si="14"/>
        <v>0</v>
      </c>
      <c r="F47" s="2">
        <f t="shared" si="14"/>
        <v>0</v>
      </c>
      <c r="G47" s="2">
        <f t="shared" si="14"/>
        <v>0</v>
      </c>
      <c r="H47" s="2">
        <f t="shared" si="14"/>
        <v>0</v>
      </c>
      <c r="I47" s="2">
        <f t="shared" si="14"/>
        <v>0</v>
      </c>
      <c r="J47" s="2">
        <f t="shared" si="14"/>
        <v>0</v>
      </c>
      <c r="K47" s="2">
        <f t="shared" si="14"/>
        <v>0</v>
      </c>
      <c r="L47" s="2">
        <f t="shared" si="8"/>
        <v>0</v>
      </c>
      <c r="M47" s="2">
        <f t="shared" si="16"/>
        <v>0</v>
      </c>
      <c r="N47" s="2">
        <f t="shared" si="16"/>
        <v>0</v>
      </c>
      <c r="O47" s="2">
        <f t="shared" si="16"/>
        <v>0</v>
      </c>
      <c r="P47" s="2">
        <f t="shared" si="16"/>
        <v>0</v>
      </c>
      <c r="Q47" s="2">
        <f t="shared" si="16"/>
        <v>0</v>
      </c>
      <c r="R47" s="2">
        <f t="shared" si="16"/>
        <v>0</v>
      </c>
      <c r="S47" s="2">
        <f t="shared" si="16"/>
        <v>0</v>
      </c>
      <c r="T47" s="2">
        <f t="shared" si="17"/>
        <v>0</v>
      </c>
      <c r="U47" s="2">
        <f t="shared" si="17"/>
        <v>0</v>
      </c>
      <c r="V47" s="2">
        <f t="shared" si="17"/>
        <v>0</v>
      </c>
      <c r="W47" s="2">
        <f t="shared" si="17"/>
        <v>0</v>
      </c>
      <c r="X47" s="2">
        <f t="shared" si="17"/>
        <v>0</v>
      </c>
      <c r="Y47" s="2">
        <f t="shared" si="17"/>
        <v>0</v>
      </c>
      <c r="Z47" s="2">
        <f t="shared" si="17"/>
        <v>0</v>
      </c>
      <c r="AA47" s="2">
        <f t="shared" si="17"/>
        <v>0</v>
      </c>
      <c r="AB47" s="2">
        <f t="shared" si="17"/>
        <v>0</v>
      </c>
      <c r="AC47" s="2">
        <f t="shared" si="17"/>
        <v>0</v>
      </c>
      <c r="AD47" s="2">
        <f t="shared" si="17"/>
        <v>0</v>
      </c>
      <c r="AE47" s="2">
        <f t="shared" si="17"/>
        <v>0</v>
      </c>
      <c r="AF47" s="2">
        <f t="shared" si="17"/>
        <v>0</v>
      </c>
    </row>
    <row r="48" spans="1:32" ht="12.75">
      <c r="A48" s="2">
        <f>'CF'!D22</f>
        <v>0</v>
      </c>
      <c r="B48" s="2">
        <f>'CF'!S22</f>
        <v>0</v>
      </c>
      <c r="C48" s="2">
        <f t="shared" si="13"/>
        <v>0</v>
      </c>
      <c r="D48" s="2">
        <f t="shared" si="14"/>
        <v>0</v>
      </c>
      <c r="E48" s="132">
        <f t="shared" si="14"/>
        <v>0</v>
      </c>
      <c r="F48" s="2">
        <f t="shared" si="14"/>
        <v>0</v>
      </c>
      <c r="G48" s="2">
        <f t="shared" si="14"/>
        <v>0</v>
      </c>
      <c r="H48" s="2">
        <f t="shared" si="14"/>
        <v>0</v>
      </c>
      <c r="I48" s="2">
        <f t="shared" si="14"/>
        <v>0</v>
      </c>
      <c r="J48" s="2">
        <f t="shared" si="14"/>
        <v>0</v>
      </c>
      <c r="K48" s="2">
        <f t="shared" si="14"/>
        <v>0</v>
      </c>
      <c r="L48" s="2">
        <f t="shared" si="8"/>
        <v>0</v>
      </c>
      <c r="M48" s="2">
        <f t="shared" si="16"/>
        <v>0</v>
      </c>
      <c r="N48" s="2">
        <f t="shared" si="16"/>
        <v>0</v>
      </c>
      <c r="O48" s="2">
        <f t="shared" si="16"/>
        <v>0</v>
      </c>
      <c r="P48" s="2">
        <f t="shared" si="16"/>
        <v>0</v>
      </c>
      <c r="Q48" s="2">
        <f t="shared" si="16"/>
        <v>0</v>
      </c>
      <c r="R48" s="2">
        <f t="shared" si="16"/>
        <v>0</v>
      </c>
      <c r="S48" s="2">
        <f t="shared" si="16"/>
        <v>0</v>
      </c>
      <c r="T48" s="2">
        <f t="shared" si="17"/>
        <v>0</v>
      </c>
      <c r="U48" s="2">
        <f t="shared" si="17"/>
        <v>0</v>
      </c>
      <c r="V48" s="2">
        <f t="shared" si="17"/>
        <v>0</v>
      </c>
      <c r="W48" s="2">
        <f t="shared" si="17"/>
        <v>0</v>
      </c>
      <c r="X48" s="2">
        <f t="shared" si="17"/>
        <v>0</v>
      </c>
      <c r="Y48" s="2">
        <f t="shared" si="17"/>
        <v>0</v>
      </c>
      <c r="Z48" s="2">
        <f t="shared" si="17"/>
        <v>0</v>
      </c>
      <c r="AA48" s="2">
        <f t="shared" si="17"/>
        <v>0</v>
      </c>
      <c r="AB48" s="2">
        <f t="shared" si="17"/>
        <v>0</v>
      </c>
      <c r="AC48" s="2">
        <f t="shared" si="17"/>
        <v>0</v>
      </c>
      <c r="AD48" s="2">
        <f t="shared" si="17"/>
        <v>0</v>
      </c>
      <c r="AE48" s="2">
        <f t="shared" si="17"/>
        <v>0</v>
      </c>
      <c r="AF48" s="2">
        <f t="shared" si="17"/>
        <v>0</v>
      </c>
    </row>
    <row r="49" spans="1:32" ht="12.75">
      <c r="A49" s="2">
        <f>'CF'!D23</f>
        <v>0</v>
      </c>
      <c r="B49" s="2">
        <f>'CF'!S23</f>
        <v>0</v>
      </c>
      <c r="C49" s="2">
        <f t="shared" si="13"/>
        <v>0</v>
      </c>
      <c r="D49" s="2">
        <f t="shared" si="14"/>
        <v>0</v>
      </c>
      <c r="E49" s="132">
        <f t="shared" si="14"/>
        <v>0</v>
      </c>
      <c r="F49" s="2">
        <f t="shared" si="14"/>
        <v>0</v>
      </c>
      <c r="G49" s="2">
        <f t="shared" si="14"/>
        <v>0</v>
      </c>
      <c r="H49" s="2">
        <f t="shared" si="14"/>
        <v>0</v>
      </c>
      <c r="I49" s="2">
        <f t="shared" si="14"/>
        <v>0</v>
      </c>
      <c r="J49" s="2">
        <f t="shared" si="14"/>
        <v>0</v>
      </c>
      <c r="K49" s="2">
        <f t="shared" si="14"/>
        <v>0</v>
      </c>
      <c r="L49" s="2">
        <f t="shared" si="8"/>
        <v>0</v>
      </c>
      <c r="M49" s="2">
        <f t="shared" si="16"/>
        <v>0</v>
      </c>
      <c r="N49" s="2">
        <f t="shared" si="16"/>
        <v>0</v>
      </c>
      <c r="O49" s="2">
        <f t="shared" si="16"/>
        <v>0</v>
      </c>
      <c r="P49" s="2">
        <f t="shared" si="16"/>
        <v>0</v>
      </c>
      <c r="Q49" s="2">
        <f t="shared" si="16"/>
        <v>0</v>
      </c>
      <c r="R49" s="2">
        <f t="shared" si="16"/>
        <v>0</v>
      </c>
      <c r="S49" s="2">
        <f t="shared" si="16"/>
        <v>0</v>
      </c>
      <c r="T49" s="2">
        <f t="shared" si="17"/>
        <v>0</v>
      </c>
      <c r="U49" s="2">
        <f t="shared" si="17"/>
        <v>0</v>
      </c>
      <c r="V49" s="2">
        <f t="shared" si="17"/>
        <v>0</v>
      </c>
      <c r="W49" s="2">
        <f t="shared" si="17"/>
        <v>0</v>
      </c>
      <c r="X49" s="2">
        <f t="shared" si="17"/>
        <v>0</v>
      </c>
      <c r="Y49" s="2">
        <f t="shared" si="17"/>
        <v>0</v>
      </c>
      <c r="Z49" s="2">
        <f t="shared" si="17"/>
        <v>0</v>
      </c>
      <c r="AA49" s="2">
        <f t="shared" si="17"/>
        <v>0</v>
      </c>
      <c r="AB49" s="2">
        <f t="shared" si="17"/>
        <v>0</v>
      </c>
      <c r="AC49" s="2">
        <f t="shared" si="17"/>
        <v>0</v>
      </c>
      <c r="AD49" s="2">
        <f t="shared" si="17"/>
        <v>0</v>
      </c>
      <c r="AE49" s="2">
        <f t="shared" si="17"/>
        <v>0</v>
      </c>
      <c r="AF49" s="2">
        <f t="shared" si="17"/>
        <v>0</v>
      </c>
    </row>
    <row r="50" spans="1:32" ht="12.75">
      <c r="A50" s="2">
        <f>'CF'!D24</f>
        <v>0</v>
      </c>
      <c r="B50" s="2">
        <f>'CF'!S24</f>
        <v>0</v>
      </c>
      <c r="C50" s="2">
        <f t="shared" si="13"/>
        <v>0</v>
      </c>
      <c r="D50" s="2">
        <f t="shared" si="14"/>
        <v>0</v>
      </c>
      <c r="E50" s="132">
        <f t="shared" si="14"/>
        <v>0</v>
      </c>
      <c r="F50" s="2">
        <f t="shared" si="14"/>
        <v>0</v>
      </c>
      <c r="G50" s="2">
        <f t="shared" si="14"/>
        <v>0</v>
      </c>
      <c r="H50" s="2">
        <f t="shared" si="14"/>
        <v>0</v>
      </c>
      <c r="I50" s="2">
        <f t="shared" si="14"/>
        <v>0</v>
      </c>
      <c r="J50" s="2">
        <f t="shared" si="14"/>
        <v>0</v>
      </c>
      <c r="K50" s="2">
        <f t="shared" si="14"/>
        <v>0</v>
      </c>
      <c r="L50" s="2">
        <f t="shared" si="8"/>
        <v>0</v>
      </c>
      <c r="M50" s="2">
        <f t="shared" si="16"/>
        <v>0</v>
      </c>
      <c r="N50" s="2">
        <f t="shared" si="16"/>
        <v>0</v>
      </c>
      <c r="O50" s="2">
        <f t="shared" si="16"/>
        <v>0</v>
      </c>
      <c r="P50" s="2">
        <f t="shared" si="16"/>
        <v>0</v>
      </c>
      <c r="Q50" s="2">
        <f t="shared" si="16"/>
        <v>0</v>
      </c>
      <c r="R50" s="2">
        <f t="shared" si="16"/>
        <v>0</v>
      </c>
      <c r="S50" s="2">
        <f t="shared" si="16"/>
        <v>0</v>
      </c>
      <c r="T50" s="2">
        <f t="shared" si="17"/>
        <v>0</v>
      </c>
      <c r="U50" s="2">
        <f t="shared" si="17"/>
        <v>0</v>
      </c>
      <c r="V50" s="2">
        <f t="shared" si="17"/>
        <v>0</v>
      </c>
      <c r="W50" s="2">
        <f t="shared" si="17"/>
        <v>0</v>
      </c>
      <c r="X50" s="2">
        <f t="shared" si="17"/>
        <v>0</v>
      </c>
      <c r="Y50" s="2">
        <f t="shared" si="17"/>
        <v>0</v>
      </c>
      <c r="Z50" s="2">
        <f t="shared" si="17"/>
        <v>0</v>
      </c>
      <c r="AA50" s="2">
        <f t="shared" si="17"/>
        <v>0</v>
      </c>
      <c r="AB50" s="2">
        <f t="shared" si="17"/>
        <v>0</v>
      </c>
      <c r="AC50" s="2">
        <f t="shared" si="17"/>
        <v>0</v>
      </c>
      <c r="AD50" s="2">
        <f t="shared" si="17"/>
        <v>0</v>
      </c>
      <c r="AE50" s="2">
        <f t="shared" si="17"/>
        <v>0</v>
      </c>
      <c r="AF50" s="2">
        <f t="shared" si="17"/>
        <v>0</v>
      </c>
    </row>
    <row r="51" spans="1:32" ht="12.75">
      <c r="A51" s="2">
        <f>'CF'!D25</f>
        <v>0</v>
      </c>
      <c r="B51" s="2">
        <f>'CF'!S25</f>
        <v>0</v>
      </c>
      <c r="C51" s="2">
        <f t="shared" si="13"/>
        <v>0</v>
      </c>
      <c r="D51" s="2">
        <f t="shared" si="14"/>
        <v>0</v>
      </c>
      <c r="E51" s="132">
        <f t="shared" si="14"/>
        <v>0</v>
      </c>
      <c r="F51" s="2">
        <f t="shared" si="14"/>
        <v>0</v>
      </c>
      <c r="G51" s="2">
        <f t="shared" si="14"/>
        <v>0</v>
      </c>
      <c r="H51" s="2">
        <f t="shared" si="14"/>
        <v>0</v>
      </c>
      <c r="I51" s="2">
        <f t="shared" si="14"/>
        <v>0</v>
      </c>
      <c r="J51" s="2">
        <f t="shared" si="14"/>
        <v>0</v>
      </c>
      <c r="K51" s="2">
        <f t="shared" si="14"/>
        <v>0</v>
      </c>
      <c r="L51" s="2">
        <f t="shared" si="8"/>
        <v>0</v>
      </c>
      <c r="M51" s="2">
        <f t="shared" si="16"/>
        <v>0</v>
      </c>
      <c r="N51" s="2">
        <f t="shared" si="16"/>
        <v>0</v>
      </c>
      <c r="O51" s="2">
        <f t="shared" si="16"/>
        <v>0</v>
      </c>
      <c r="P51" s="2">
        <f t="shared" si="16"/>
        <v>0</v>
      </c>
      <c r="Q51" s="2">
        <f t="shared" si="16"/>
        <v>0</v>
      </c>
      <c r="R51" s="2">
        <f t="shared" si="16"/>
        <v>0</v>
      </c>
      <c r="S51" s="2">
        <f t="shared" si="16"/>
        <v>0</v>
      </c>
      <c r="T51" s="2">
        <f t="shared" si="17"/>
        <v>0</v>
      </c>
      <c r="U51" s="2">
        <f t="shared" si="17"/>
        <v>0</v>
      </c>
      <c r="V51" s="2">
        <f t="shared" si="17"/>
        <v>0</v>
      </c>
      <c r="W51" s="2">
        <f t="shared" si="17"/>
        <v>0</v>
      </c>
      <c r="X51" s="2">
        <f t="shared" si="17"/>
        <v>0</v>
      </c>
      <c r="Y51" s="2">
        <f t="shared" si="17"/>
        <v>0</v>
      </c>
      <c r="Z51" s="2">
        <f t="shared" si="17"/>
        <v>0</v>
      </c>
      <c r="AA51" s="2">
        <f t="shared" si="17"/>
        <v>0</v>
      </c>
      <c r="AB51" s="2">
        <f t="shared" si="17"/>
        <v>0</v>
      </c>
      <c r="AC51" s="2">
        <f t="shared" si="17"/>
        <v>0</v>
      </c>
      <c r="AD51" s="2">
        <f t="shared" si="17"/>
        <v>0</v>
      </c>
      <c r="AE51" s="2">
        <f t="shared" si="17"/>
        <v>0</v>
      </c>
      <c r="AF51" s="2">
        <f t="shared" si="17"/>
        <v>0</v>
      </c>
    </row>
    <row r="52" spans="1:32" ht="12.75">
      <c r="A52" s="2">
        <f>'CF'!D26</f>
        <v>0</v>
      </c>
      <c r="B52" s="2">
        <f>'CF'!S26</f>
        <v>0</v>
      </c>
      <c r="C52" s="2">
        <f t="shared" si="13"/>
        <v>0</v>
      </c>
      <c r="D52" s="2">
        <f t="shared" si="14"/>
        <v>0</v>
      </c>
      <c r="E52" s="132">
        <f t="shared" si="14"/>
        <v>0</v>
      </c>
      <c r="F52" s="2">
        <f t="shared" si="14"/>
        <v>0</v>
      </c>
      <c r="G52" s="2">
        <f t="shared" si="14"/>
        <v>0</v>
      </c>
      <c r="H52" s="2">
        <f t="shared" si="14"/>
        <v>0</v>
      </c>
      <c r="I52" s="2">
        <f t="shared" si="14"/>
        <v>0</v>
      </c>
      <c r="J52" s="2">
        <f t="shared" si="14"/>
        <v>0</v>
      </c>
      <c r="K52" s="2">
        <f t="shared" si="14"/>
        <v>0</v>
      </c>
      <c r="L52" s="2">
        <f t="shared" si="8"/>
        <v>0</v>
      </c>
      <c r="M52" s="2">
        <f t="shared" si="16"/>
        <v>0</v>
      </c>
      <c r="N52" s="2">
        <f t="shared" si="16"/>
        <v>0</v>
      </c>
      <c r="O52" s="2">
        <f t="shared" si="16"/>
        <v>0</v>
      </c>
      <c r="P52" s="2">
        <f t="shared" si="16"/>
        <v>0</v>
      </c>
      <c r="Q52" s="2">
        <f t="shared" si="16"/>
        <v>0</v>
      </c>
      <c r="R52" s="2">
        <f t="shared" si="16"/>
        <v>0</v>
      </c>
      <c r="S52" s="2">
        <f t="shared" si="16"/>
        <v>0</v>
      </c>
      <c r="T52" s="2">
        <f t="shared" si="17"/>
        <v>0</v>
      </c>
      <c r="U52" s="2">
        <f t="shared" si="17"/>
        <v>0</v>
      </c>
      <c r="V52" s="2">
        <f t="shared" si="17"/>
        <v>0</v>
      </c>
      <c r="W52" s="2">
        <f t="shared" si="17"/>
        <v>0</v>
      </c>
      <c r="X52" s="2">
        <f t="shared" si="17"/>
        <v>0</v>
      </c>
      <c r="Y52" s="2">
        <f t="shared" si="17"/>
        <v>0</v>
      </c>
      <c r="Z52" s="2">
        <f t="shared" si="17"/>
        <v>0</v>
      </c>
      <c r="AA52" s="2">
        <f t="shared" si="17"/>
        <v>0</v>
      </c>
      <c r="AB52" s="2">
        <f t="shared" si="17"/>
        <v>0</v>
      </c>
      <c r="AC52" s="2">
        <f t="shared" si="17"/>
        <v>0</v>
      </c>
      <c r="AD52" s="2">
        <f t="shared" si="17"/>
        <v>0</v>
      </c>
      <c r="AE52" s="2">
        <f t="shared" si="17"/>
        <v>0</v>
      </c>
      <c r="AF52" s="2">
        <f t="shared" si="17"/>
        <v>0</v>
      </c>
    </row>
    <row r="53" spans="1:32" ht="12.75">
      <c r="A53" s="2">
        <f>'CF'!D27</f>
        <v>0</v>
      </c>
      <c r="B53" s="2">
        <f>'CF'!S27</f>
        <v>0</v>
      </c>
      <c r="C53" s="2">
        <f t="shared" si="13"/>
        <v>0</v>
      </c>
      <c r="D53" s="2">
        <f t="shared" si="14"/>
        <v>0</v>
      </c>
      <c r="E53" s="132">
        <f t="shared" si="14"/>
        <v>0</v>
      </c>
      <c r="F53" s="2">
        <f t="shared" si="14"/>
        <v>0</v>
      </c>
      <c r="G53" s="2">
        <f t="shared" si="14"/>
        <v>0</v>
      </c>
      <c r="H53" s="2">
        <f t="shared" si="14"/>
        <v>0</v>
      </c>
      <c r="I53" s="2">
        <f t="shared" si="14"/>
        <v>0</v>
      </c>
      <c r="J53" s="2">
        <f t="shared" si="14"/>
        <v>0</v>
      </c>
      <c r="K53" s="2">
        <f t="shared" si="14"/>
        <v>0</v>
      </c>
      <c r="L53" s="2">
        <f t="shared" si="8"/>
        <v>0</v>
      </c>
      <c r="M53" s="2">
        <f t="shared" si="16"/>
        <v>0</v>
      </c>
      <c r="N53" s="2">
        <f t="shared" si="16"/>
        <v>0</v>
      </c>
      <c r="O53" s="2">
        <f t="shared" si="16"/>
        <v>0</v>
      </c>
      <c r="P53" s="2">
        <f t="shared" si="16"/>
        <v>0</v>
      </c>
      <c r="Q53" s="2">
        <f t="shared" si="16"/>
        <v>0</v>
      </c>
      <c r="R53" s="2">
        <f t="shared" si="16"/>
        <v>0</v>
      </c>
      <c r="S53" s="2">
        <f t="shared" si="16"/>
        <v>0</v>
      </c>
      <c r="T53" s="2">
        <f t="shared" si="17"/>
        <v>0</v>
      </c>
      <c r="U53" s="2">
        <f t="shared" si="17"/>
        <v>0</v>
      </c>
      <c r="V53" s="2">
        <f t="shared" si="17"/>
        <v>0</v>
      </c>
      <c r="W53" s="2">
        <f t="shared" si="17"/>
        <v>0</v>
      </c>
      <c r="X53" s="2">
        <f t="shared" si="17"/>
        <v>0</v>
      </c>
      <c r="Y53" s="2">
        <f t="shared" si="17"/>
        <v>0</v>
      </c>
      <c r="Z53" s="2">
        <f t="shared" si="17"/>
        <v>0</v>
      </c>
      <c r="AA53" s="2">
        <f t="shared" si="17"/>
        <v>0</v>
      </c>
      <c r="AB53" s="2">
        <f t="shared" si="17"/>
        <v>0</v>
      </c>
      <c r="AC53" s="2">
        <f t="shared" si="17"/>
        <v>0</v>
      </c>
      <c r="AD53" s="2">
        <f t="shared" si="17"/>
        <v>0</v>
      </c>
      <c r="AE53" s="2">
        <f t="shared" si="17"/>
        <v>0</v>
      </c>
      <c r="AF53" s="2">
        <f t="shared" si="17"/>
        <v>0</v>
      </c>
    </row>
    <row r="54" spans="1:32" ht="12.75">
      <c r="A54" s="2">
        <f>'CF'!D28</f>
        <v>0</v>
      </c>
      <c r="B54" s="2">
        <f>'CF'!S28</f>
        <v>0</v>
      </c>
      <c r="C54" s="2">
        <f t="shared" si="13"/>
        <v>0</v>
      </c>
      <c r="D54" s="2">
        <f t="shared" si="14"/>
        <v>0</v>
      </c>
      <c r="E54" s="132">
        <f t="shared" si="14"/>
        <v>0</v>
      </c>
      <c r="F54" s="2">
        <f t="shared" si="14"/>
        <v>0</v>
      </c>
      <c r="G54" s="2">
        <f t="shared" si="14"/>
        <v>0</v>
      </c>
      <c r="H54" s="2">
        <f t="shared" si="14"/>
        <v>0</v>
      </c>
      <c r="I54" s="2">
        <f t="shared" si="14"/>
        <v>0</v>
      </c>
      <c r="J54" s="2">
        <f t="shared" si="14"/>
        <v>0</v>
      </c>
      <c r="K54" s="2">
        <f t="shared" si="14"/>
        <v>0</v>
      </c>
      <c r="L54" s="2">
        <f t="shared" si="8"/>
        <v>0</v>
      </c>
      <c r="M54" s="2">
        <f t="shared" si="16"/>
        <v>0</v>
      </c>
      <c r="N54" s="2">
        <f t="shared" si="16"/>
        <v>0</v>
      </c>
      <c r="O54" s="2">
        <f t="shared" si="16"/>
        <v>0</v>
      </c>
      <c r="P54" s="2">
        <f t="shared" si="16"/>
        <v>0</v>
      </c>
      <c r="Q54" s="2">
        <f t="shared" si="16"/>
        <v>0</v>
      </c>
      <c r="R54" s="2">
        <f t="shared" si="16"/>
        <v>0</v>
      </c>
      <c r="S54" s="2">
        <f t="shared" si="16"/>
        <v>0</v>
      </c>
      <c r="T54" s="2">
        <f>IF($A54=T$1,$B54,0)</f>
        <v>0</v>
      </c>
      <c r="U54" s="2">
        <f>IF($A54=U$1,$B54,0)</f>
        <v>0</v>
      </c>
      <c r="V54" s="2">
        <f>IF($A54=V$1,$B54,0)</f>
        <v>0</v>
      </c>
      <c r="W54" s="2">
        <f>IF($A54=W$1,$B54,0)</f>
        <v>0</v>
      </c>
      <c r="X54" s="2">
        <f aca="true" t="shared" si="18" ref="T54:AF76">IF($A54=X$1,$B54,0)</f>
        <v>0</v>
      </c>
      <c r="Y54" s="2">
        <f t="shared" si="18"/>
        <v>0</v>
      </c>
      <c r="Z54" s="2">
        <f t="shared" si="18"/>
        <v>0</v>
      </c>
      <c r="AA54" s="2">
        <f t="shared" si="18"/>
        <v>0</v>
      </c>
      <c r="AB54" s="2">
        <f t="shared" si="18"/>
        <v>0</v>
      </c>
      <c r="AC54" s="2">
        <f t="shared" si="18"/>
        <v>0</v>
      </c>
      <c r="AD54" s="2">
        <f t="shared" si="18"/>
        <v>0</v>
      </c>
      <c r="AE54" s="2">
        <f t="shared" si="18"/>
        <v>0</v>
      </c>
      <c r="AF54" s="2">
        <f t="shared" si="18"/>
        <v>0</v>
      </c>
    </row>
    <row r="55" spans="1:32" ht="12.75">
      <c r="A55" s="2">
        <f>'CF'!D29</f>
        <v>0</v>
      </c>
      <c r="B55" s="2">
        <f>'CF'!S29</f>
        <v>0</v>
      </c>
      <c r="C55" s="2">
        <f t="shared" si="13"/>
        <v>0</v>
      </c>
      <c r="D55" s="2">
        <f t="shared" si="14"/>
        <v>0</v>
      </c>
      <c r="E55" s="132">
        <f t="shared" si="14"/>
        <v>0</v>
      </c>
      <c r="F55" s="2">
        <f t="shared" si="14"/>
        <v>0</v>
      </c>
      <c r="G55" s="2">
        <f t="shared" si="14"/>
        <v>0</v>
      </c>
      <c r="H55" s="2">
        <f t="shared" si="14"/>
        <v>0</v>
      </c>
      <c r="I55" s="2">
        <f t="shared" si="14"/>
        <v>0</v>
      </c>
      <c r="J55" s="2">
        <f t="shared" si="14"/>
        <v>0</v>
      </c>
      <c r="K55" s="2">
        <f t="shared" si="14"/>
        <v>0</v>
      </c>
      <c r="L55" s="2">
        <f t="shared" si="8"/>
        <v>0</v>
      </c>
      <c r="M55" s="2">
        <f t="shared" si="16"/>
        <v>0</v>
      </c>
      <c r="N55" s="2">
        <f t="shared" si="16"/>
        <v>0</v>
      </c>
      <c r="O55" s="2">
        <f t="shared" si="16"/>
        <v>0</v>
      </c>
      <c r="P55" s="2">
        <f t="shared" si="16"/>
        <v>0</v>
      </c>
      <c r="Q55" s="2">
        <f t="shared" si="16"/>
        <v>0</v>
      </c>
      <c r="R55" s="2">
        <f t="shared" si="16"/>
        <v>0</v>
      </c>
      <c r="S55" s="2">
        <f t="shared" si="16"/>
        <v>0</v>
      </c>
      <c r="T55" s="2">
        <f t="shared" si="18"/>
        <v>0</v>
      </c>
      <c r="U55" s="2">
        <f t="shared" si="18"/>
        <v>0</v>
      </c>
      <c r="V55" s="2">
        <f t="shared" si="18"/>
        <v>0</v>
      </c>
      <c r="W55" s="2">
        <f t="shared" si="18"/>
        <v>0</v>
      </c>
      <c r="X55" s="2">
        <f t="shared" si="18"/>
        <v>0</v>
      </c>
      <c r="Y55" s="2">
        <f t="shared" si="18"/>
        <v>0</v>
      </c>
      <c r="Z55" s="2">
        <f t="shared" si="18"/>
        <v>0</v>
      </c>
      <c r="AA55" s="2">
        <f t="shared" si="18"/>
        <v>0</v>
      </c>
      <c r="AB55" s="2">
        <f t="shared" si="18"/>
        <v>0</v>
      </c>
      <c r="AC55" s="2">
        <f t="shared" si="18"/>
        <v>0</v>
      </c>
      <c r="AD55" s="2">
        <f t="shared" si="18"/>
        <v>0</v>
      </c>
      <c r="AE55" s="2">
        <f t="shared" si="18"/>
        <v>0</v>
      </c>
      <c r="AF55" s="2">
        <f t="shared" si="18"/>
        <v>0</v>
      </c>
    </row>
    <row r="56" spans="1:32" ht="12.75">
      <c r="A56" s="2">
        <f>'CF'!D30</f>
        <v>0</v>
      </c>
      <c r="B56" s="2">
        <f>'CF'!S30</f>
        <v>0</v>
      </c>
      <c r="C56" s="2">
        <f t="shared" si="13"/>
        <v>0</v>
      </c>
      <c r="D56" s="2">
        <f t="shared" si="14"/>
        <v>0</v>
      </c>
      <c r="E56" s="132">
        <f t="shared" si="14"/>
        <v>0</v>
      </c>
      <c r="F56" s="2">
        <f t="shared" si="14"/>
        <v>0</v>
      </c>
      <c r="G56" s="2">
        <f t="shared" si="14"/>
        <v>0</v>
      </c>
      <c r="H56" s="2">
        <f t="shared" si="14"/>
        <v>0</v>
      </c>
      <c r="I56" s="2">
        <f t="shared" si="14"/>
        <v>0</v>
      </c>
      <c r="J56" s="2">
        <f t="shared" si="14"/>
        <v>0</v>
      </c>
      <c r="K56" s="2">
        <f t="shared" si="14"/>
        <v>0</v>
      </c>
      <c r="L56" s="2">
        <f t="shared" si="8"/>
        <v>0</v>
      </c>
      <c r="M56" s="2">
        <f t="shared" si="16"/>
        <v>0</v>
      </c>
      <c r="N56" s="2">
        <f t="shared" si="16"/>
        <v>0</v>
      </c>
      <c r="O56" s="2">
        <f t="shared" si="16"/>
        <v>0</v>
      </c>
      <c r="P56" s="2">
        <f t="shared" si="16"/>
        <v>0</v>
      </c>
      <c r="Q56" s="2">
        <f t="shared" si="16"/>
        <v>0</v>
      </c>
      <c r="R56" s="2">
        <f t="shared" si="16"/>
        <v>0</v>
      </c>
      <c r="S56" s="2">
        <f t="shared" si="16"/>
        <v>0</v>
      </c>
      <c r="T56" s="2">
        <f t="shared" si="18"/>
        <v>0</v>
      </c>
      <c r="U56" s="2">
        <f t="shared" si="18"/>
        <v>0</v>
      </c>
      <c r="V56" s="2">
        <f t="shared" si="18"/>
        <v>0</v>
      </c>
      <c r="W56" s="2">
        <f t="shared" si="18"/>
        <v>0</v>
      </c>
      <c r="X56" s="2">
        <f t="shared" si="18"/>
        <v>0</v>
      </c>
      <c r="Y56" s="2">
        <f t="shared" si="18"/>
        <v>0</v>
      </c>
      <c r="Z56" s="2">
        <f t="shared" si="18"/>
        <v>0</v>
      </c>
      <c r="AA56" s="2">
        <f t="shared" si="18"/>
        <v>0</v>
      </c>
      <c r="AB56" s="2">
        <f t="shared" si="18"/>
        <v>0</v>
      </c>
      <c r="AC56" s="2">
        <f t="shared" si="18"/>
        <v>0</v>
      </c>
      <c r="AD56" s="2">
        <f t="shared" si="18"/>
        <v>0</v>
      </c>
      <c r="AE56" s="2">
        <f t="shared" si="18"/>
        <v>0</v>
      </c>
      <c r="AF56" s="2">
        <f t="shared" si="18"/>
        <v>0</v>
      </c>
    </row>
    <row r="57" spans="1:32" ht="12.75">
      <c r="A57" s="2">
        <f>'CF'!D31</f>
        <v>0</v>
      </c>
      <c r="B57" s="2">
        <f>'CF'!S31</f>
        <v>0</v>
      </c>
      <c r="C57" s="2">
        <f t="shared" si="13"/>
        <v>0</v>
      </c>
      <c r="D57" s="2">
        <f t="shared" si="14"/>
        <v>0</v>
      </c>
      <c r="E57" s="132">
        <f t="shared" si="14"/>
        <v>0</v>
      </c>
      <c r="F57" s="2">
        <f t="shared" si="14"/>
        <v>0</v>
      </c>
      <c r="G57" s="2">
        <f t="shared" si="14"/>
        <v>0</v>
      </c>
      <c r="H57" s="2">
        <f t="shared" si="14"/>
        <v>0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8"/>
        <v>0</v>
      </c>
      <c r="M57" s="2">
        <f t="shared" si="16"/>
        <v>0</v>
      </c>
      <c r="N57" s="2">
        <f t="shared" si="16"/>
        <v>0</v>
      </c>
      <c r="O57" s="2">
        <f t="shared" si="16"/>
        <v>0</v>
      </c>
      <c r="P57" s="2">
        <f t="shared" si="16"/>
        <v>0</v>
      </c>
      <c r="Q57" s="2">
        <f t="shared" si="16"/>
        <v>0</v>
      </c>
      <c r="R57" s="2">
        <f t="shared" si="16"/>
        <v>0</v>
      </c>
      <c r="S57" s="2">
        <f t="shared" si="16"/>
        <v>0</v>
      </c>
      <c r="T57" s="2">
        <f t="shared" si="18"/>
        <v>0</v>
      </c>
      <c r="U57" s="2">
        <f t="shared" si="18"/>
        <v>0</v>
      </c>
      <c r="V57" s="2">
        <f t="shared" si="18"/>
        <v>0</v>
      </c>
      <c r="W57" s="2">
        <f t="shared" si="18"/>
        <v>0</v>
      </c>
      <c r="X57" s="2">
        <f t="shared" si="18"/>
        <v>0</v>
      </c>
      <c r="Y57" s="2">
        <f t="shared" si="18"/>
        <v>0</v>
      </c>
      <c r="Z57" s="2">
        <f t="shared" si="18"/>
        <v>0</v>
      </c>
      <c r="AA57" s="2">
        <f t="shared" si="18"/>
        <v>0</v>
      </c>
      <c r="AB57" s="2">
        <f t="shared" si="18"/>
        <v>0</v>
      </c>
      <c r="AC57" s="2">
        <f t="shared" si="18"/>
        <v>0</v>
      </c>
      <c r="AD57" s="2">
        <f t="shared" si="18"/>
        <v>0</v>
      </c>
      <c r="AE57" s="2">
        <f t="shared" si="18"/>
        <v>0</v>
      </c>
      <c r="AF57" s="2">
        <f t="shared" si="18"/>
        <v>0</v>
      </c>
    </row>
    <row r="58" spans="1:32" ht="12.75">
      <c r="A58" s="2">
        <f>'CF'!D32</f>
        <v>0</v>
      </c>
      <c r="B58" s="2">
        <f>'CF'!S32</f>
        <v>0</v>
      </c>
      <c r="C58" s="2">
        <f t="shared" si="13"/>
        <v>0</v>
      </c>
      <c r="D58" s="2">
        <f t="shared" si="14"/>
        <v>0</v>
      </c>
      <c r="E58" s="132">
        <f t="shared" si="14"/>
        <v>0</v>
      </c>
      <c r="F58" s="2">
        <f t="shared" si="14"/>
        <v>0</v>
      </c>
      <c r="G58" s="2">
        <f t="shared" si="14"/>
        <v>0</v>
      </c>
      <c r="H58" s="2">
        <f t="shared" si="14"/>
        <v>0</v>
      </c>
      <c r="I58" s="2">
        <f t="shared" si="14"/>
        <v>0</v>
      </c>
      <c r="J58" s="2">
        <f t="shared" si="14"/>
        <v>0</v>
      </c>
      <c r="K58" s="2">
        <f t="shared" si="14"/>
        <v>0</v>
      </c>
      <c r="L58" s="2">
        <f t="shared" si="8"/>
        <v>0</v>
      </c>
      <c r="M58" s="2">
        <f t="shared" si="16"/>
        <v>0</v>
      </c>
      <c r="N58" s="2">
        <f t="shared" si="16"/>
        <v>0</v>
      </c>
      <c r="O58" s="2">
        <f t="shared" si="16"/>
        <v>0</v>
      </c>
      <c r="P58" s="2">
        <f t="shared" si="16"/>
        <v>0</v>
      </c>
      <c r="Q58" s="2">
        <f t="shared" si="16"/>
        <v>0</v>
      </c>
      <c r="R58" s="2">
        <f t="shared" si="16"/>
        <v>0</v>
      </c>
      <c r="S58" s="2">
        <f t="shared" si="16"/>
        <v>0</v>
      </c>
      <c r="T58" s="2">
        <f t="shared" si="18"/>
        <v>0</v>
      </c>
      <c r="U58" s="2">
        <f t="shared" si="18"/>
        <v>0</v>
      </c>
      <c r="V58" s="2">
        <f t="shared" si="18"/>
        <v>0</v>
      </c>
      <c r="W58" s="2">
        <f t="shared" si="18"/>
        <v>0</v>
      </c>
      <c r="X58" s="2">
        <f t="shared" si="18"/>
        <v>0</v>
      </c>
      <c r="Y58" s="2">
        <f t="shared" si="18"/>
        <v>0</v>
      </c>
      <c r="Z58" s="2">
        <f t="shared" si="18"/>
        <v>0</v>
      </c>
      <c r="AA58" s="2">
        <f t="shared" si="18"/>
        <v>0</v>
      </c>
      <c r="AB58" s="2">
        <f t="shared" si="18"/>
        <v>0</v>
      </c>
      <c r="AC58" s="2">
        <f t="shared" si="18"/>
        <v>0</v>
      </c>
      <c r="AD58" s="2">
        <f t="shared" si="18"/>
        <v>0</v>
      </c>
      <c r="AE58" s="2">
        <f t="shared" si="18"/>
        <v>0</v>
      </c>
      <c r="AF58" s="2">
        <f t="shared" si="18"/>
        <v>0</v>
      </c>
    </row>
    <row r="59" spans="1:32" ht="12.75">
      <c r="A59" s="2">
        <f>'CF'!D33</f>
        <v>0</v>
      </c>
      <c r="B59" s="2">
        <f>'CF'!S33</f>
        <v>0</v>
      </c>
      <c r="C59" s="2">
        <f t="shared" si="13"/>
        <v>0</v>
      </c>
      <c r="D59" s="2">
        <f t="shared" si="14"/>
        <v>0</v>
      </c>
      <c r="E59" s="132">
        <f t="shared" si="14"/>
        <v>0</v>
      </c>
      <c r="F59" s="2">
        <f t="shared" si="14"/>
        <v>0</v>
      </c>
      <c r="G59" s="2">
        <f t="shared" si="14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2">
        <f t="shared" si="14"/>
        <v>0</v>
      </c>
      <c r="L59" s="2">
        <f t="shared" si="8"/>
        <v>0</v>
      </c>
      <c r="M59" s="2">
        <f t="shared" si="16"/>
        <v>0</v>
      </c>
      <c r="N59" s="2">
        <f t="shared" si="16"/>
        <v>0</v>
      </c>
      <c r="O59" s="2">
        <f t="shared" si="16"/>
        <v>0</v>
      </c>
      <c r="P59" s="2">
        <f t="shared" si="16"/>
        <v>0</v>
      </c>
      <c r="Q59" s="2">
        <f t="shared" si="16"/>
        <v>0</v>
      </c>
      <c r="R59" s="2">
        <f t="shared" si="16"/>
        <v>0</v>
      </c>
      <c r="S59" s="2">
        <f t="shared" si="16"/>
        <v>0</v>
      </c>
      <c r="T59" s="2">
        <f t="shared" si="18"/>
        <v>0</v>
      </c>
      <c r="U59" s="2">
        <f t="shared" si="18"/>
        <v>0</v>
      </c>
      <c r="V59" s="2">
        <f t="shared" si="18"/>
        <v>0</v>
      </c>
      <c r="W59" s="2">
        <f t="shared" si="18"/>
        <v>0</v>
      </c>
      <c r="X59" s="2">
        <f t="shared" si="18"/>
        <v>0</v>
      </c>
      <c r="Y59" s="2">
        <f t="shared" si="18"/>
        <v>0</v>
      </c>
      <c r="Z59" s="2">
        <f t="shared" si="18"/>
        <v>0</v>
      </c>
      <c r="AA59" s="2">
        <f t="shared" si="18"/>
        <v>0</v>
      </c>
      <c r="AB59" s="2">
        <f t="shared" si="18"/>
        <v>0</v>
      </c>
      <c r="AC59" s="2">
        <f t="shared" si="18"/>
        <v>0</v>
      </c>
      <c r="AD59" s="2">
        <f t="shared" si="18"/>
        <v>0</v>
      </c>
      <c r="AE59" s="2">
        <f t="shared" si="18"/>
        <v>0</v>
      </c>
      <c r="AF59" s="2">
        <f t="shared" si="18"/>
        <v>0</v>
      </c>
    </row>
    <row r="60" spans="1:32" ht="12.75">
      <c r="A60" s="2">
        <f>'CF'!D34</f>
        <v>0</v>
      </c>
      <c r="B60" s="2">
        <f>'CF'!S34</f>
        <v>0</v>
      </c>
      <c r="C60" s="2">
        <f t="shared" si="13"/>
        <v>0</v>
      </c>
      <c r="D60" s="2">
        <f t="shared" si="14"/>
        <v>0</v>
      </c>
      <c r="E60" s="132">
        <f t="shared" si="14"/>
        <v>0</v>
      </c>
      <c r="F60" s="2">
        <f t="shared" si="14"/>
        <v>0</v>
      </c>
      <c r="G60" s="2">
        <f t="shared" si="14"/>
        <v>0</v>
      </c>
      <c r="H60" s="2">
        <f t="shared" si="14"/>
        <v>0</v>
      </c>
      <c r="I60" s="2">
        <f t="shared" si="14"/>
        <v>0</v>
      </c>
      <c r="J60" s="2">
        <f t="shared" si="14"/>
        <v>0</v>
      </c>
      <c r="K60" s="2">
        <f t="shared" si="14"/>
        <v>0</v>
      </c>
      <c r="L60" s="2">
        <f t="shared" si="8"/>
        <v>0</v>
      </c>
      <c r="M60" s="2">
        <f t="shared" si="16"/>
        <v>0</v>
      </c>
      <c r="N60" s="2">
        <f t="shared" si="16"/>
        <v>0</v>
      </c>
      <c r="O60" s="2">
        <f t="shared" si="16"/>
        <v>0</v>
      </c>
      <c r="P60" s="2">
        <f t="shared" si="16"/>
        <v>0</v>
      </c>
      <c r="Q60" s="2">
        <f t="shared" si="16"/>
        <v>0</v>
      </c>
      <c r="R60" s="2">
        <f t="shared" si="16"/>
        <v>0</v>
      </c>
      <c r="S60" s="2">
        <f t="shared" si="16"/>
        <v>0</v>
      </c>
      <c r="T60" s="2">
        <f t="shared" si="18"/>
        <v>0</v>
      </c>
      <c r="U60" s="2">
        <f t="shared" si="18"/>
        <v>0</v>
      </c>
      <c r="V60" s="2">
        <f t="shared" si="18"/>
        <v>0</v>
      </c>
      <c r="W60" s="2">
        <f t="shared" si="18"/>
        <v>0</v>
      </c>
      <c r="X60" s="2">
        <f t="shared" si="18"/>
        <v>0</v>
      </c>
      <c r="Y60" s="2">
        <f t="shared" si="18"/>
        <v>0</v>
      </c>
      <c r="Z60" s="2">
        <f t="shared" si="18"/>
        <v>0</v>
      </c>
      <c r="AA60" s="2">
        <f t="shared" si="18"/>
        <v>0</v>
      </c>
      <c r="AB60" s="2">
        <f t="shared" si="18"/>
        <v>0</v>
      </c>
      <c r="AC60" s="2">
        <f t="shared" si="18"/>
        <v>0</v>
      </c>
      <c r="AD60" s="2">
        <f t="shared" si="18"/>
        <v>0</v>
      </c>
      <c r="AE60" s="2">
        <f t="shared" si="18"/>
        <v>0</v>
      </c>
      <c r="AF60" s="2">
        <f t="shared" si="18"/>
        <v>0</v>
      </c>
    </row>
    <row r="61" spans="1:32" ht="12.75">
      <c r="A61" s="2">
        <f>'CF'!D35</f>
        <v>0</v>
      </c>
      <c r="B61" s="2">
        <f>'CF'!S35</f>
        <v>0</v>
      </c>
      <c r="C61" s="2">
        <f t="shared" si="13"/>
        <v>0</v>
      </c>
      <c r="D61" s="2">
        <f t="shared" si="14"/>
        <v>0</v>
      </c>
      <c r="E61" s="132">
        <f t="shared" si="14"/>
        <v>0</v>
      </c>
      <c r="F61" s="2">
        <f t="shared" si="14"/>
        <v>0</v>
      </c>
      <c r="G61" s="2">
        <f t="shared" si="14"/>
        <v>0</v>
      </c>
      <c r="H61" s="2">
        <f t="shared" si="14"/>
        <v>0</v>
      </c>
      <c r="I61" s="2">
        <f t="shared" si="14"/>
        <v>0</v>
      </c>
      <c r="J61" s="2">
        <f t="shared" si="14"/>
        <v>0</v>
      </c>
      <c r="K61" s="2">
        <f t="shared" si="14"/>
        <v>0</v>
      </c>
      <c r="L61" s="2">
        <f t="shared" si="8"/>
        <v>0</v>
      </c>
      <c r="M61" s="2">
        <f t="shared" si="16"/>
        <v>0</v>
      </c>
      <c r="N61" s="2">
        <f t="shared" si="16"/>
        <v>0</v>
      </c>
      <c r="O61" s="2">
        <f t="shared" si="16"/>
        <v>0</v>
      </c>
      <c r="P61" s="2">
        <f t="shared" si="16"/>
        <v>0</v>
      </c>
      <c r="Q61" s="2">
        <f t="shared" si="16"/>
        <v>0</v>
      </c>
      <c r="R61" s="2">
        <f t="shared" si="16"/>
        <v>0</v>
      </c>
      <c r="S61" s="2">
        <f t="shared" si="16"/>
        <v>0</v>
      </c>
      <c r="T61" s="2">
        <f t="shared" si="18"/>
        <v>0</v>
      </c>
      <c r="U61" s="2">
        <f t="shared" si="18"/>
        <v>0</v>
      </c>
      <c r="V61" s="2">
        <f t="shared" si="18"/>
        <v>0</v>
      </c>
      <c r="W61" s="2">
        <f t="shared" si="18"/>
        <v>0</v>
      </c>
      <c r="X61" s="2">
        <f t="shared" si="18"/>
        <v>0</v>
      </c>
      <c r="Y61" s="2">
        <f t="shared" si="18"/>
        <v>0</v>
      </c>
      <c r="Z61" s="2">
        <f t="shared" si="18"/>
        <v>0</v>
      </c>
      <c r="AA61" s="2">
        <f t="shared" si="18"/>
        <v>0</v>
      </c>
      <c r="AB61" s="2">
        <f t="shared" si="18"/>
        <v>0</v>
      </c>
      <c r="AC61" s="2">
        <f t="shared" si="18"/>
        <v>0</v>
      </c>
      <c r="AD61" s="2">
        <f t="shared" si="18"/>
        <v>0</v>
      </c>
      <c r="AE61" s="2">
        <f t="shared" si="18"/>
        <v>0</v>
      </c>
      <c r="AF61" s="2">
        <f t="shared" si="18"/>
        <v>0</v>
      </c>
    </row>
    <row r="62" spans="1:32" ht="12.75">
      <c r="A62" s="2">
        <f>'CF'!D36</f>
        <v>0</v>
      </c>
      <c r="B62" s="2">
        <f>'CF'!S36</f>
        <v>0</v>
      </c>
      <c r="C62" s="2">
        <f t="shared" si="13"/>
        <v>0</v>
      </c>
      <c r="D62" s="2">
        <f t="shared" si="14"/>
        <v>0</v>
      </c>
      <c r="E62" s="132">
        <f t="shared" si="14"/>
        <v>0</v>
      </c>
      <c r="F62" s="2">
        <f t="shared" si="14"/>
        <v>0</v>
      </c>
      <c r="G62" s="2">
        <f t="shared" si="14"/>
        <v>0</v>
      </c>
      <c r="H62" s="2">
        <f t="shared" si="14"/>
        <v>0</v>
      </c>
      <c r="I62" s="2">
        <f t="shared" si="14"/>
        <v>0</v>
      </c>
      <c r="J62" s="2">
        <f t="shared" si="14"/>
        <v>0</v>
      </c>
      <c r="K62" s="2">
        <f t="shared" si="14"/>
        <v>0</v>
      </c>
      <c r="L62" s="2">
        <f t="shared" si="8"/>
        <v>0</v>
      </c>
      <c r="M62" s="2">
        <f t="shared" si="16"/>
        <v>0</v>
      </c>
      <c r="N62" s="2">
        <f t="shared" si="16"/>
        <v>0</v>
      </c>
      <c r="O62" s="2">
        <f t="shared" si="16"/>
        <v>0</v>
      </c>
      <c r="P62" s="2">
        <f t="shared" si="16"/>
        <v>0</v>
      </c>
      <c r="Q62" s="2">
        <f t="shared" si="16"/>
        <v>0</v>
      </c>
      <c r="R62" s="2">
        <f t="shared" si="16"/>
        <v>0</v>
      </c>
      <c r="S62" s="2">
        <f t="shared" si="16"/>
        <v>0</v>
      </c>
      <c r="T62" s="2">
        <f t="shared" si="18"/>
        <v>0</v>
      </c>
      <c r="U62" s="2">
        <f t="shared" si="18"/>
        <v>0</v>
      </c>
      <c r="V62" s="2">
        <f t="shared" si="18"/>
        <v>0</v>
      </c>
      <c r="W62" s="2">
        <f t="shared" si="18"/>
        <v>0</v>
      </c>
      <c r="X62" s="2">
        <f t="shared" si="18"/>
        <v>0</v>
      </c>
      <c r="Y62" s="2">
        <f t="shared" si="18"/>
        <v>0</v>
      </c>
      <c r="Z62" s="2">
        <f t="shared" si="18"/>
        <v>0</v>
      </c>
      <c r="AA62" s="2">
        <f t="shared" si="18"/>
        <v>0</v>
      </c>
      <c r="AB62" s="2">
        <f t="shared" si="18"/>
        <v>0</v>
      </c>
      <c r="AC62" s="2">
        <f t="shared" si="18"/>
        <v>0</v>
      </c>
      <c r="AD62" s="2">
        <f t="shared" si="18"/>
        <v>0</v>
      </c>
      <c r="AE62" s="2">
        <f t="shared" si="18"/>
        <v>0</v>
      </c>
      <c r="AF62" s="2">
        <f t="shared" si="18"/>
        <v>0</v>
      </c>
    </row>
    <row r="63" spans="1:32" ht="12.75">
      <c r="A63" s="2">
        <f>'CF'!D37</f>
        <v>0</v>
      </c>
      <c r="B63" s="2">
        <f>'CF'!S37</f>
        <v>0</v>
      </c>
      <c r="C63" s="2">
        <f t="shared" si="13"/>
        <v>0</v>
      </c>
      <c r="D63" s="2">
        <f t="shared" si="14"/>
        <v>0</v>
      </c>
      <c r="E63" s="132">
        <f t="shared" si="14"/>
        <v>0</v>
      </c>
      <c r="F63" s="2">
        <f t="shared" si="14"/>
        <v>0</v>
      </c>
      <c r="G63" s="2">
        <f t="shared" si="14"/>
        <v>0</v>
      </c>
      <c r="H63" s="2">
        <f t="shared" si="14"/>
        <v>0</v>
      </c>
      <c r="I63" s="2">
        <f t="shared" si="14"/>
        <v>0</v>
      </c>
      <c r="J63" s="2">
        <f t="shared" si="14"/>
        <v>0</v>
      </c>
      <c r="K63" s="2">
        <f t="shared" si="14"/>
        <v>0</v>
      </c>
      <c r="L63" s="2">
        <f t="shared" si="8"/>
        <v>0</v>
      </c>
      <c r="M63" s="2">
        <f t="shared" si="16"/>
        <v>0</v>
      </c>
      <c r="N63" s="2">
        <f t="shared" si="16"/>
        <v>0</v>
      </c>
      <c r="O63" s="2">
        <f t="shared" si="16"/>
        <v>0</v>
      </c>
      <c r="P63" s="2">
        <f t="shared" si="16"/>
        <v>0</v>
      </c>
      <c r="Q63" s="2">
        <f t="shared" si="16"/>
        <v>0</v>
      </c>
      <c r="R63" s="2">
        <f t="shared" si="16"/>
        <v>0</v>
      </c>
      <c r="S63" s="2">
        <f t="shared" si="16"/>
        <v>0</v>
      </c>
      <c r="T63" s="2">
        <f t="shared" si="18"/>
        <v>0</v>
      </c>
      <c r="U63" s="2">
        <f t="shared" si="18"/>
        <v>0</v>
      </c>
      <c r="V63" s="2">
        <f t="shared" si="18"/>
        <v>0</v>
      </c>
      <c r="W63" s="2">
        <f t="shared" si="18"/>
        <v>0</v>
      </c>
      <c r="X63" s="2">
        <f t="shared" si="18"/>
        <v>0</v>
      </c>
      <c r="Y63" s="2">
        <f t="shared" si="18"/>
        <v>0</v>
      </c>
      <c r="Z63" s="2">
        <f t="shared" si="18"/>
        <v>0</v>
      </c>
      <c r="AA63" s="2">
        <f t="shared" si="18"/>
        <v>0</v>
      </c>
      <c r="AB63" s="2">
        <f t="shared" si="18"/>
        <v>0</v>
      </c>
      <c r="AC63" s="2">
        <f t="shared" si="18"/>
        <v>0</v>
      </c>
      <c r="AD63" s="2">
        <f t="shared" si="18"/>
        <v>0</v>
      </c>
      <c r="AE63" s="2">
        <f t="shared" si="18"/>
        <v>0</v>
      </c>
      <c r="AF63" s="2">
        <f t="shared" si="18"/>
        <v>0</v>
      </c>
    </row>
    <row r="64" spans="1:32" ht="12.75">
      <c r="A64" s="2">
        <f>'CF'!D38</f>
        <v>0</v>
      </c>
      <c r="B64" s="2">
        <f>'CF'!S38</f>
        <v>0</v>
      </c>
      <c r="C64" s="2">
        <f t="shared" si="13"/>
        <v>0</v>
      </c>
      <c r="D64" s="2">
        <f t="shared" si="14"/>
        <v>0</v>
      </c>
      <c r="E64" s="132">
        <f t="shared" si="14"/>
        <v>0</v>
      </c>
      <c r="F64" s="2">
        <f t="shared" si="14"/>
        <v>0</v>
      </c>
      <c r="G64" s="2">
        <f t="shared" si="14"/>
        <v>0</v>
      </c>
      <c r="H64" s="2">
        <f t="shared" si="14"/>
        <v>0</v>
      </c>
      <c r="I64" s="2">
        <f t="shared" si="14"/>
        <v>0</v>
      </c>
      <c r="J64" s="2">
        <f t="shared" si="14"/>
        <v>0</v>
      </c>
      <c r="K64" s="2">
        <f t="shared" si="14"/>
        <v>0</v>
      </c>
      <c r="L64" s="2">
        <f t="shared" si="8"/>
        <v>0</v>
      </c>
      <c r="M64" s="2">
        <f t="shared" si="16"/>
        <v>0</v>
      </c>
      <c r="N64" s="2">
        <f t="shared" si="16"/>
        <v>0</v>
      </c>
      <c r="O64" s="2">
        <f t="shared" si="16"/>
        <v>0</v>
      </c>
      <c r="P64" s="2">
        <f t="shared" si="16"/>
        <v>0</v>
      </c>
      <c r="Q64" s="2">
        <f t="shared" si="16"/>
        <v>0</v>
      </c>
      <c r="R64" s="2">
        <f t="shared" si="16"/>
        <v>0</v>
      </c>
      <c r="S64" s="2">
        <f t="shared" si="16"/>
        <v>0</v>
      </c>
      <c r="T64" s="2">
        <f t="shared" si="18"/>
        <v>0</v>
      </c>
      <c r="U64" s="2">
        <f t="shared" si="18"/>
        <v>0</v>
      </c>
      <c r="V64" s="2">
        <f t="shared" si="18"/>
        <v>0</v>
      </c>
      <c r="W64" s="2">
        <f t="shared" si="18"/>
        <v>0</v>
      </c>
      <c r="X64" s="2">
        <f t="shared" si="18"/>
        <v>0</v>
      </c>
      <c r="Y64" s="2">
        <f t="shared" si="18"/>
        <v>0</v>
      </c>
      <c r="Z64" s="2">
        <f t="shared" si="18"/>
        <v>0</v>
      </c>
      <c r="AA64" s="2">
        <f t="shared" si="18"/>
        <v>0</v>
      </c>
      <c r="AB64" s="2">
        <f t="shared" si="18"/>
        <v>0</v>
      </c>
      <c r="AC64" s="2">
        <f t="shared" si="18"/>
        <v>0</v>
      </c>
      <c r="AD64" s="2">
        <f t="shared" si="18"/>
        <v>0</v>
      </c>
      <c r="AE64" s="2">
        <f t="shared" si="18"/>
        <v>0</v>
      </c>
      <c r="AF64" s="2">
        <f t="shared" si="18"/>
        <v>0</v>
      </c>
    </row>
    <row r="65" spans="1:32" ht="12.75">
      <c r="A65" s="2">
        <f>'CF'!D39</f>
        <v>0</v>
      </c>
      <c r="B65" s="2">
        <f>'CF'!S39</f>
        <v>0</v>
      </c>
      <c r="C65" s="2">
        <f t="shared" si="13"/>
        <v>0</v>
      </c>
      <c r="D65" s="2">
        <f t="shared" si="14"/>
        <v>0</v>
      </c>
      <c r="E65" s="132">
        <f t="shared" si="14"/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  <c r="I65" s="2">
        <f t="shared" si="14"/>
        <v>0</v>
      </c>
      <c r="J65" s="2">
        <f t="shared" si="14"/>
        <v>0</v>
      </c>
      <c r="K65" s="2">
        <f t="shared" si="14"/>
        <v>0</v>
      </c>
      <c r="L65" s="2">
        <f t="shared" si="8"/>
        <v>0</v>
      </c>
      <c r="M65" s="2">
        <f t="shared" si="16"/>
        <v>0</v>
      </c>
      <c r="N65" s="2">
        <f t="shared" si="16"/>
        <v>0</v>
      </c>
      <c r="O65" s="2">
        <f t="shared" si="16"/>
        <v>0</v>
      </c>
      <c r="P65" s="2">
        <f t="shared" si="16"/>
        <v>0</v>
      </c>
      <c r="Q65" s="2">
        <f t="shared" si="16"/>
        <v>0</v>
      </c>
      <c r="R65" s="2">
        <f t="shared" si="16"/>
        <v>0</v>
      </c>
      <c r="S65" s="2">
        <f t="shared" si="16"/>
        <v>0</v>
      </c>
      <c r="T65" s="2">
        <f t="shared" si="18"/>
        <v>0</v>
      </c>
      <c r="U65" s="2">
        <f t="shared" si="18"/>
        <v>0</v>
      </c>
      <c r="V65" s="2">
        <f t="shared" si="18"/>
        <v>0</v>
      </c>
      <c r="W65" s="2">
        <f t="shared" si="18"/>
        <v>0</v>
      </c>
      <c r="X65" s="2">
        <f t="shared" si="18"/>
        <v>0</v>
      </c>
      <c r="Y65" s="2">
        <f t="shared" si="18"/>
        <v>0</v>
      </c>
      <c r="Z65" s="2">
        <f t="shared" si="18"/>
        <v>0</v>
      </c>
      <c r="AA65" s="2">
        <f t="shared" si="18"/>
        <v>0</v>
      </c>
      <c r="AB65" s="2">
        <f t="shared" si="18"/>
        <v>0</v>
      </c>
      <c r="AC65" s="2">
        <f t="shared" si="18"/>
        <v>0</v>
      </c>
      <c r="AD65" s="2">
        <f t="shared" si="18"/>
        <v>0</v>
      </c>
      <c r="AE65" s="2">
        <f t="shared" si="18"/>
        <v>0</v>
      </c>
      <c r="AF65" s="2">
        <f t="shared" si="18"/>
        <v>0</v>
      </c>
    </row>
    <row r="66" spans="1:32" ht="12.75">
      <c r="A66" s="2">
        <f>'CF'!D40</f>
        <v>0</v>
      </c>
      <c r="B66" s="2">
        <f>'CF'!S40</f>
        <v>0</v>
      </c>
      <c r="C66" s="2">
        <f t="shared" si="13"/>
        <v>0</v>
      </c>
      <c r="D66" s="2">
        <f t="shared" si="14"/>
        <v>0</v>
      </c>
      <c r="E66" s="13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0</v>
      </c>
      <c r="I66" s="2">
        <f t="shared" si="14"/>
        <v>0</v>
      </c>
      <c r="J66" s="2">
        <f t="shared" si="14"/>
        <v>0</v>
      </c>
      <c r="K66" s="2">
        <f t="shared" si="14"/>
        <v>0</v>
      </c>
      <c r="L66" s="2">
        <f t="shared" si="8"/>
        <v>0</v>
      </c>
      <c r="M66" s="2">
        <f t="shared" si="16"/>
        <v>0</v>
      </c>
      <c r="N66" s="2">
        <f t="shared" si="16"/>
        <v>0</v>
      </c>
      <c r="O66" s="2">
        <f t="shared" si="16"/>
        <v>0</v>
      </c>
      <c r="P66" s="2">
        <f t="shared" si="16"/>
        <v>0</v>
      </c>
      <c r="Q66" s="2">
        <f t="shared" si="16"/>
        <v>0</v>
      </c>
      <c r="R66" s="2">
        <f t="shared" si="16"/>
        <v>0</v>
      </c>
      <c r="S66" s="2">
        <f t="shared" si="16"/>
        <v>0</v>
      </c>
      <c r="T66" s="2">
        <f t="shared" si="18"/>
        <v>0</v>
      </c>
      <c r="U66" s="2">
        <f t="shared" si="18"/>
        <v>0</v>
      </c>
      <c r="V66" s="2">
        <f t="shared" si="18"/>
        <v>0</v>
      </c>
      <c r="W66" s="2">
        <f t="shared" si="18"/>
        <v>0</v>
      </c>
      <c r="X66" s="2">
        <f t="shared" si="18"/>
        <v>0</v>
      </c>
      <c r="Y66" s="2">
        <f t="shared" si="18"/>
        <v>0</v>
      </c>
      <c r="Z66" s="2">
        <f t="shared" si="18"/>
        <v>0</v>
      </c>
      <c r="AA66" s="2">
        <f t="shared" si="18"/>
        <v>0</v>
      </c>
      <c r="AB66" s="2">
        <f t="shared" si="18"/>
        <v>0</v>
      </c>
      <c r="AC66" s="2">
        <f t="shared" si="18"/>
        <v>0</v>
      </c>
      <c r="AD66" s="2">
        <f t="shared" si="18"/>
        <v>0</v>
      </c>
      <c r="AE66" s="2">
        <f t="shared" si="18"/>
        <v>0</v>
      </c>
      <c r="AF66" s="2">
        <f t="shared" si="18"/>
        <v>0</v>
      </c>
    </row>
    <row r="67" spans="1:32" ht="12.75">
      <c r="A67" s="2">
        <f>'CF'!D41</f>
        <v>0</v>
      </c>
      <c r="B67" s="2">
        <f>'CF'!S41</f>
        <v>0</v>
      </c>
      <c r="C67" s="2">
        <f t="shared" si="13"/>
        <v>0</v>
      </c>
      <c r="D67" s="2">
        <f t="shared" si="14"/>
        <v>0</v>
      </c>
      <c r="E67" s="13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>
        <f t="shared" si="14"/>
        <v>0</v>
      </c>
      <c r="L67" s="2">
        <f t="shared" si="8"/>
        <v>0</v>
      </c>
      <c r="M67" s="2">
        <f t="shared" si="16"/>
        <v>0</v>
      </c>
      <c r="N67" s="2">
        <f t="shared" si="16"/>
        <v>0</v>
      </c>
      <c r="O67" s="2">
        <f t="shared" si="16"/>
        <v>0</v>
      </c>
      <c r="P67" s="2">
        <f t="shared" si="16"/>
        <v>0</v>
      </c>
      <c r="Q67" s="2">
        <f t="shared" si="16"/>
        <v>0</v>
      </c>
      <c r="R67" s="2">
        <f t="shared" si="16"/>
        <v>0</v>
      </c>
      <c r="S67" s="2">
        <f t="shared" si="16"/>
        <v>0</v>
      </c>
      <c r="T67" s="2">
        <f t="shared" si="18"/>
        <v>0</v>
      </c>
      <c r="U67" s="2">
        <f t="shared" si="18"/>
        <v>0</v>
      </c>
      <c r="V67" s="2">
        <f t="shared" si="18"/>
        <v>0</v>
      </c>
      <c r="W67" s="2">
        <f t="shared" si="18"/>
        <v>0</v>
      </c>
      <c r="X67" s="2">
        <f t="shared" si="18"/>
        <v>0</v>
      </c>
      <c r="Y67" s="2">
        <f t="shared" si="18"/>
        <v>0</v>
      </c>
      <c r="Z67" s="2">
        <f t="shared" si="18"/>
        <v>0</v>
      </c>
      <c r="AA67" s="2">
        <f t="shared" si="18"/>
        <v>0</v>
      </c>
      <c r="AB67" s="2">
        <f t="shared" si="18"/>
        <v>0</v>
      </c>
      <c r="AC67" s="2">
        <f t="shared" si="18"/>
        <v>0</v>
      </c>
      <c r="AD67" s="2">
        <f t="shared" si="18"/>
        <v>0</v>
      </c>
      <c r="AE67" s="2">
        <f t="shared" si="18"/>
        <v>0</v>
      </c>
      <c r="AF67" s="2">
        <f t="shared" si="18"/>
        <v>0</v>
      </c>
    </row>
    <row r="68" spans="1:32" ht="12.75">
      <c r="A68" s="2">
        <f>'CF'!D42</f>
        <v>0</v>
      </c>
      <c r="B68" s="2">
        <f>'CF'!S42</f>
        <v>0</v>
      </c>
      <c r="C68" s="2">
        <f t="shared" si="13"/>
        <v>0</v>
      </c>
      <c r="D68" s="2">
        <f t="shared" si="14"/>
        <v>0</v>
      </c>
      <c r="E68" s="13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0</v>
      </c>
      <c r="I68" s="2">
        <f t="shared" si="14"/>
        <v>0</v>
      </c>
      <c r="J68" s="2">
        <f t="shared" si="14"/>
        <v>0</v>
      </c>
      <c r="K68" s="2">
        <f t="shared" si="14"/>
        <v>0</v>
      </c>
      <c r="L68" s="2">
        <f t="shared" si="8"/>
        <v>0</v>
      </c>
      <c r="M68" s="2">
        <f t="shared" si="16"/>
        <v>0</v>
      </c>
      <c r="N68" s="2">
        <f t="shared" si="16"/>
        <v>0</v>
      </c>
      <c r="O68" s="2">
        <f t="shared" si="16"/>
        <v>0</v>
      </c>
      <c r="P68" s="2">
        <f t="shared" si="16"/>
        <v>0</v>
      </c>
      <c r="Q68" s="2">
        <f t="shared" si="16"/>
        <v>0</v>
      </c>
      <c r="R68" s="2">
        <f t="shared" si="16"/>
        <v>0</v>
      </c>
      <c r="S68" s="2">
        <f t="shared" si="16"/>
        <v>0</v>
      </c>
      <c r="T68" s="2">
        <f t="shared" si="18"/>
        <v>0</v>
      </c>
      <c r="U68" s="2">
        <f t="shared" si="18"/>
        <v>0</v>
      </c>
      <c r="V68" s="2">
        <f t="shared" si="18"/>
        <v>0</v>
      </c>
      <c r="W68" s="2">
        <f t="shared" si="18"/>
        <v>0</v>
      </c>
      <c r="X68" s="2">
        <f t="shared" si="18"/>
        <v>0</v>
      </c>
      <c r="Y68" s="2">
        <f t="shared" si="18"/>
        <v>0</v>
      </c>
      <c r="Z68" s="2">
        <f t="shared" si="18"/>
        <v>0</v>
      </c>
      <c r="AA68" s="2">
        <f t="shared" si="18"/>
        <v>0</v>
      </c>
      <c r="AB68" s="2">
        <f t="shared" si="18"/>
        <v>0</v>
      </c>
      <c r="AC68" s="2">
        <f t="shared" si="18"/>
        <v>0</v>
      </c>
      <c r="AD68" s="2">
        <f t="shared" si="18"/>
        <v>0</v>
      </c>
      <c r="AE68" s="2">
        <f t="shared" si="18"/>
        <v>0</v>
      </c>
      <c r="AF68" s="2">
        <f t="shared" si="18"/>
        <v>0</v>
      </c>
    </row>
    <row r="69" spans="1:32" ht="12.75">
      <c r="A69" s="2">
        <f>'CF'!D43</f>
        <v>0</v>
      </c>
      <c r="B69" s="2">
        <f>'CF'!S43</f>
        <v>0</v>
      </c>
      <c r="C69" s="2">
        <f t="shared" si="13"/>
        <v>0</v>
      </c>
      <c r="D69" s="2">
        <f t="shared" si="14"/>
        <v>0</v>
      </c>
      <c r="E69" s="132">
        <f t="shared" si="14"/>
        <v>0</v>
      </c>
      <c r="F69" s="2">
        <f t="shared" si="14"/>
        <v>0</v>
      </c>
      <c r="G69" s="2">
        <f t="shared" si="14"/>
        <v>0</v>
      </c>
      <c r="H69" s="2">
        <f t="shared" si="14"/>
        <v>0</v>
      </c>
      <c r="I69" s="2">
        <f t="shared" si="14"/>
        <v>0</v>
      </c>
      <c r="J69" s="2">
        <f t="shared" si="14"/>
        <v>0</v>
      </c>
      <c r="K69" s="2">
        <f t="shared" si="14"/>
        <v>0</v>
      </c>
      <c r="L69" s="2">
        <f t="shared" si="8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  <c r="R69" s="2">
        <f t="shared" si="16"/>
        <v>0</v>
      </c>
      <c r="S69" s="2">
        <f t="shared" si="16"/>
        <v>0</v>
      </c>
      <c r="T69" s="2">
        <f t="shared" si="18"/>
        <v>0</v>
      </c>
      <c r="U69" s="2">
        <f t="shared" si="18"/>
        <v>0</v>
      </c>
      <c r="V69" s="2">
        <f t="shared" si="18"/>
        <v>0</v>
      </c>
      <c r="W69" s="2">
        <f t="shared" si="18"/>
        <v>0</v>
      </c>
      <c r="X69" s="2">
        <f t="shared" si="18"/>
        <v>0</v>
      </c>
      <c r="Y69" s="2">
        <f t="shared" si="18"/>
        <v>0</v>
      </c>
      <c r="Z69" s="2">
        <f t="shared" si="18"/>
        <v>0</v>
      </c>
      <c r="AA69" s="2">
        <f t="shared" si="18"/>
        <v>0</v>
      </c>
      <c r="AB69" s="2">
        <f t="shared" si="18"/>
        <v>0</v>
      </c>
      <c r="AC69" s="2">
        <f t="shared" si="18"/>
        <v>0</v>
      </c>
      <c r="AD69" s="2">
        <f t="shared" si="18"/>
        <v>0</v>
      </c>
      <c r="AE69" s="2">
        <f t="shared" si="18"/>
        <v>0</v>
      </c>
      <c r="AF69" s="2">
        <f t="shared" si="18"/>
        <v>0</v>
      </c>
    </row>
    <row r="70" spans="1:32" ht="12.75">
      <c r="A70" s="2">
        <f>'CF'!D44</f>
        <v>0</v>
      </c>
      <c r="B70" s="2">
        <f>'CF'!S44</f>
        <v>0</v>
      </c>
      <c r="C70" s="2">
        <f t="shared" si="13"/>
        <v>0</v>
      </c>
      <c r="D70" s="2">
        <f t="shared" si="14"/>
        <v>0</v>
      </c>
      <c r="E70" s="132">
        <f t="shared" si="14"/>
        <v>0</v>
      </c>
      <c r="F70" s="2">
        <f t="shared" si="14"/>
        <v>0</v>
      </c>
      <c r="G70" s="2">
        <f t="shared" si="14"/>
        <v>0</v>
      </c>
      <c r="H70" s="2">
        <f t="shared" si="14"/>
        <v>0</v>
      </c>
      <c r="I70" s="2">
        <f t="shared" si="14"/>
        <v>0</v>
      </c>
      <c r="J70" s="2">
        <f t="shared" si="14"/>
        <v>0</v>
      </c>
      <c r="K70" s="2">
        <f t="shared" si="14"/>
        <v>0</v>
      </c>
      <c r="L70" s="2">
        <f t="shared" si="8"/>
        <v>0</v>
      </c>
      <c r="M70" s="2">
        <f t="shared" si="16"/>
        <v>0</v>
      </c>
      <c r="N70" s="2">
        <f t="shared" si="16"/>
        <v>0</v>
      </c>
      <c r="O70" s="2">
        <f t="shared" si="16"/>
        <v>0</v>
      </c>
      <c r="P70" s="2">
        <f t="shared" si="16"/>
        <v>0</v>
      </c>
      <c r="Q70" s="2">
        <f t="shared" si="16"/>
        <v>0</v>
      </c>
      <c r="R70" s="2">
        <f t="shared" si="16"/>
        <v>0</v>
      </c>
      <c r="S70" s="2">
        <f t="shared" si="16"/>
        <v>0</v>
      </c>
      <c r="T70" s="2">
        <f t="shared" si="18"/>
        <v>0</v>
      </c>
      <c r="U70" s="2">
        <f t="shared" si="18"/>
        <v>0</v>
      </c>
      <c r="V70" s="2">
        <f t="shared" si="18"/>
        <v>0</v>
      </c>
      <c r="W70" s="2">
        <f t="shared" si="18"/>
        <v>0</v>
      </c>
      <c r="X70" s="2">
        <f t="shared" si="18"/>
        <v>0</v>
      </c>
      <c r="Y70" s="2">
        <f t="shared" si="18"/>
        <v>0</v>
      </c>
      <c r="Z70" s="2">
        <f t="shared" si="18"/>
        <v>0</v>
      </c>
      <c r="AA70" s="2">
        <f t="shared" si="18"/>
        <v>0</v>
      </c>
      <c r="AB70" s="2">
        <f t="shared" si="18"/>
        <v>0</v>
      </c>
      <c r="AC70" s="2">
        <f t="shared" si="18"/>
        <v>0</v>
      </c>
      <c r="AD70" s="2">
        <f t="shared" si="18"/>
        <v>0</v>
      </c>
      <c r="AE70" s="2">
        <f t="shared" si="18"/>
        <v>0</v>
      </c>
      <c r="AF70" s="2">
        <f t="shared" si="18"/>
        <v>0</v>
      </c>
    </row>
    <row r="71" spans="1:32" ht="12.75">
      <c r="A71" s="2">
        <f>'CF'!D45</f>
        <v>0</v>
      </c>
      <c r="B71" s="2">
        <f>'CF'!S45</f>
        <v>0</v>
      </c>
      <c r="C71" s="2">
        <f t="shared" si="13"/>
        <v>0</v>
      </c>
      <c r="D71" s="2">
        <f t="shared" si="14"/>
        <v>0</v>
      </c>
      <c r="E71" s="13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0</v>
      </c>
      <c r="I71" s="2">
        <f t="shared" si="14"/>
        <v>0</v>
      </c>
      <c r="J71" s="2">
        <f t="shared" si="14"/>
        <v>0</v>
      </c>
      <c r="K71" s="2">
        <f t="shared" si="14"/>
        <v>0</v>
      </c>
      <c r="L71" s="2">
        <f t="shared" si="8"/>
        <v>0</v>
      </c>
      <c r="M71" s="2">
        <f t="shared" si="16"/>
        <v>0</v>
      </c>
      <c r="N71" s="2">
        <f t="shared" si="16"/>
        <v>0</v>
      </c>
      <c r="O71" s="2">
        <f t="shared" si="16"/>
        <v>0</v>
      </c>
      <c r="P71" s="2">
        <f t="shared" si="16"/>
        <v>0</v>
      </c>
      <c r="Q71" s="2">
        <f t="shared" si="16"/>
        <v>0</v>
      </c>
      <c r="R71" s="2">
        <f t="shared" si="16"/>
        <v>0</v>
      </c>
      <c r="S71" s="2">
        <f t="shared" si="16"/>
        <v>0</v>
      </c>
      <c r="T71" s="2">
        <f t="shared" si="18"/>
        <v>0</v>
      </c>
      <c r="U71" s="2">
        <f t="shared" si="18"/>
        <v>0</v>
      </c>
      <c r="V71" s="2">
        <f t="shared" si="18"/>
        <v>0</v>
      </c>
      <c r="W71" s="2">
        <f t="shared" si="18"/>
        <v>0</v>
      </c>
      <c r="X71" s="2">
        <f t="shared" si="18"/>
        <v>0</v>
      </c>
      <c r="Y71" s="2">
        <f t="shared" si="18"/>
        <v>0</v>
      </c>
      <c r="Z71" s="2">
        <f t="shared" si="18"/>
        <v>0</v>
      </c>
      <c r="AA71" s="2">
        <f t="shared" si="18"/>
        <v>0</v>
      </c>
      <c r="AB71" s="2">
        <f t="shared" si="18"/>
        <v>0</v>
      </c>
      <c r="AC71" s="2">
        <f t="shared" si="18"/>
        <v>0</v>
      </c>
      <c r="AD71" s="2">
        <f t="shared" si="18"/>
        <v>0</v>
      </c>
      <c r="AE71" s="2">
        <f t="shared" si="18"/>
        <v>0</v>
      </c>
      <c r="AF71" s="2">
        <f t="shared" si="18"/>
        <v>0</v>
      </c>
    </row>
    <row r="72" spans="1:32" ht="12.75">
      <c r="A72" s="2">
        <f>'CF'!D46</f>
        <v>0</v>
      </c>
      <c r="B72" s="2">
        <f>'CF'!S46</f>
        <v>0</v>
      </c>
      <c r="C72" s="2">
        <f t="shared" si="13"/>
        <v>0</v>
      </c>
      <c r="D72" s="2">
        <f t="shared" si="14"/>
        <v>0</v>
      </c>
      <c r="E72" s="132">
        <f t="shared" si="14"/>
        <v>0</v>
      </c>
      <c r="F72" s="2">
        <f t="shared" si="14"/>
        <v>0</v>
      </c>
      <c r="G72" s="2">
        <f t="shared" si="14"/>
        <v>0</v>
      </c>
      <c r="H72" s="2">
        <f t="shared" si="14"/>
        <v>0</v>
      </c>
      <c r="I72" s="2">
        <f t="shared" si="14"/>
        <v>0</v>
      </c>
      <c r="J72" s="2">
        <f t="shared" si="14"/>
        <v>0</v>
      </c>
      <c r="K72" s="2">
        <f t="shared" si="14"/>
        <v>0</v>
      </c>
      <c r="L72" s="2">
        <f t="shared" si="8"/>
        <v>0</v>
      </c>
      <c r="M72" s="2">
        <f t="shared" si="16"/>
        <v>0</v>
      </c>
      <c r="N72" s="2">
        <f t="shared" si="16"/>
        <v>0</v>
      </c>
      <c r="O72" s="2">
        <f t="shared" si="16"/>
        <v>0</v>
      </c>
      <c r="P72" s="2">
        <f t="shared" si="16"/>
        <v>0</v>
      </c>
      <c r="Q72" s="2">
        <f t="shared" si="16"/>
        <v>0</v>
      </c>
      <c r="R72" s="2">
        <f t="shared" si="16"/>
        <v>0</v>
      </c>
      <c r="S72" s="2">
        <f t="shared" si="16"/>
        <v>0</v>
      </c>
      <c r="T72" s="2">
        <f t="shared" si="18"/>
        <v>0</v>
      </c>
      <c r="U72" s="2">
        <f t="shared" si="18"/>
        <v>0</v>
      </c>
      <c r="V72" s="2">
        <f t="shared" si="18"/>
        <v>0</v>
      </c>
      <c r="W72" s="2">
        <f t="shared" si="18"/>
        <v>0</v>
      </c>
      <c r="X72" s="2">
        <f t="shared" si="18"/>
        <v>0</v>
      </c>
      <c r="Y72" s="2">
        <f t="shared" si="18"/>
        <v>0</v>
      </c>
      <c r="Z72" s="2">
        <f t="shared" si="18"/>
        <v>0</v>
      </c>
      <c r="AA72" s="2">
        <f t="shared" si="18"/>
        <v>0</v>
      </c>
      <c r="AB72" s="2">
        <f t="shared" si="18"/>
        <v>0</v>
      </c>
      <c r="AC72" s="2">
        <f t="shared" si="18"/>
        <v>0</v>
      </c>
      <c r="AD72" s="2">
        <f t="shared" si="18"/>
        <v>0</v>
      </c>
      <c r="AE72" s="2">
        <f t="shared" si="18"/>
        <v>0</v>
      </c>
      <c r="AF72" s="2">
        <f t="shared" si="18"/>
        <v>0</v>
      </c>
    </row>
    <row r="73" spans="1:32" ht="12.75">
      <c r="A73" s="2">
        <f>'CF'!D47</f>
        <v>0</v>
      </c>
      <c r="B73" s="2">
        <f>'CF'!S47</f>
        <v>0</v>
      </c>
      <c r="C73" s="2">
        <f t="shared" si="13"/>
        <v>0</v>
      </c>
      <c r="D73" s="2">
        <f t="shared" si="14"/>
        <v>0</v>
      </c>
      <c r="E73" s="132">
        <f t="shared" si="14"/>
        <v>0</v>
      </c>
      <c r="F73" s="2">
        <f t="shared" si="14"/>
        <v>0</v>
      </c>
      <c r="G73" s="2">
        <f t="shared" si="14"/>
        <v>0</v>
      </c>
      <c r="H73" s="2">
        <f t="shared" si="14"/>
        <v>0</v>
      </c>
      <c r="I73" s="2">
        <f t="shared" si="14"/>
        <v>0</v>
      </c>
      <c r="J73" s="2">
        <f t="shared" si="14"/>
        <v>0</v>
      </c>
      <c r="K73" s="2">
        <f t="shared" si="14"/>
        <v>0</v>
      </c>
      <c r="L73" s="2">
        <f t="shared" si="8"/>
        <v>0</v>
      </c>
      <c r="M73" s="2">
        <f t="shared" si="16"/>
        <v>0</v>
      </c>
      <c r="N73" s="2">
        <f t="shared" si="16"/>
        <v>0</v>
      </c>
      <c r="O73" s="2">
        <f t="shared" si="16"/>
        <v>0</v>
      </c>
      <c r="P73" s="2">
        <f t="shared" si="16"/>
        <v>0</v>
      </c>
      <c r="Q73" s="2">
        <f t="shared" si="16"/>
        <v>0</v>
      </c>
      <c r="R73" s="2">
        <f t="shared" si="16"/>
        <v>0</v>
      </c>
      <c r="S73" s="2">
        <f t="shared" si="16"/>
        <v>0</v>
      </c>
      <c r="T73" s="2">
        <f t="shared" si="18"/>
        <v>0</v>
      </c>
      <c r="U73" s="2">
        <f t="shared" si="18"/>
        <v>0</v>
      </c>
      <c r="V73" s="2">
        <f t="shared" si="18"/>
        <v>0</v>
      </c>
      <c r="W73" s="2">
        <f t="shared" si="18"/>
        <v>0</v>
      </c>
      <c r="X73" s="2">
        <f t="shared" si="18"/>
        <v>0</v>
      </c>
      <c r="Y73" s="2">
        <f t="shared" si="18"/>
        <v>0</v>
      </c>
      <c r="Z73" s="2">
        <f t="shared" si="18"/>
        <v>0</v>
      </c>
      <c r="AA73" s="2">
        <f t="shared" si="18"/>
        <v>0</v>
      </c>
      <c r="AB73" s="2">
        <f t="shared" si="18"/>
        <v>0</v>
      </c>
      <c r="AC73" s="2">
        <f t="shared" si="18"/>
        <v>0</v>
      </c>
      <c r="AD73" s="2">
        <f t="shared" si="18"/>
        <v>0</v>
      </c>
      <c r="AE73" s="2">
        <f t="shared" si="18"/>
        <v>0</v>
      </c>
      <c r="AF73" s="2">
        <f t="shared" si="18"/>
        <v>0</v>
      </c>
    </row>
    <row r="74" spans="1:32" ht="12.75">
      <c r="A74" s="2">
        <f>'CF'!D48</f>
        <v>0</v>
      </c>
      <c r="B74" s="2">
        <f>'CF'!S48</f>
        <v>0</v>
      </c>
      <c r="C74" s="2">
        <f t="shared" si="13"/>
        <v>0</v>
      </c>
      <c r="D74" s="2">
        <f t="shared" si="14"/>
        <v>0</v>
      </c>
      <c r="E74" s="132">
        <f t="shared" si="14"/>
        <v>0</v>
      </c>
      <c r="F74" s="2">
        <f t="shared" si="14"/>
        <v>0</v>
      </c>
      <c r="G74" s="2">
        <f t="shared" si="14"/>
        <v>0</v>
      </c>
      <c r="H74" s="2">
        <f t="shared" si="14"/>
        <v>0</v>
      </c>
      <c r="I74" s="2">
        <f t="shared" si="14"/>
        <v>0</v>
      </c>
      <c r="J74" s="2">
        <f t="shared" si="14"/>
        <v>0</v>
      </c>
      <c r="K74" s="2">
        <f t="shared" si="14"/>
        <v>0</v>
      </c>
      <c r="L74" s="2">
        <f t="shared" si="8"/>
        <v>0</v>
      </c>
      <c r="M74" s="2">
        <f t="shared" si="16"/>
        <v>0</v>
      </c>
      <c r="N74" s="2">
        <f t="shared" si="16"/>
        <v>0</v>
      </c>
      <c r="O74" s="2">
        <f t="shared" si="16"/>
        <v>0</v>
      </c>
      <c r="P74" s="2">
        <f t="shared" si="16"/>
        <v>0</v>
      </c>
      <c r="Q74" s="2">
        <f t="shared" si="16"/>
        <v>0</v>
      </c>
      <c r="R74" s="2">
        <f t="shared" si="16"/>
        <v>0</v>
      </c>
      <c r="S74" s="2">
        <f t="shared" si="16"/>
        <v>0</v>
      </c>
      <c r="T74" s="2">
        <f t="shared" si="18"/>
        <v>0</v>
      </c>
      <c r="U74" s="2">
        <f t="shared" si="18"/>
        <v>0</v>
      </c>
      <c r="V74" s="2">
        <f t="shared" si="18"/>
        <v>0</v>
      </c>
      <c r="W74" s="2">
        <f t="shared" si="18"/>
        <v>0</v>
      </c>
      <c r="X74" s="2">
        <f t="shared" si="18"/>
        <v>0</v>
      </c>
      <c r="Y74" s="2">
        <f t="shared" si="18"/>
        <v>0</v>
      </c>
      <c r="Z74" s="2">
        <f t="shared" si="18"/>
        <v>0</v>
      </c>
      <c r="AA74" s="2">
        <f t="shared" si="18"/>
        <v>0</v>
      </c>
      <c r="AB74" s="2">
        <f t="shared" si="18"/>
        <v>0</v>
      </c>
      <c r="AC74" s="2">
        <f t="shared" si="18"/>
        <v>0</v>
      </c>
      <c r="AD74" s="2">
        <f t="shared" si="18"/>
        <v>0</v>
      </c>
      <c r="AE74" s="2">
        <f t="shared" si="18"/>
        <v>0</v>
      </c>
      <c r="AF74" s="2">
        <f t="shared" si="18"/>
        <v>0</v>
      </c>
    </row>
    <row r="75" spans="1:32" ht="12.75">
      <c r="A75" s="2">
        <f>'CF'!D49</f>
        <v>0</v>
      </c>
      <c r="B75" s="2">
        <f>'CF'!S49</f>
        <v>0</v>
      </c>
      <c r="C75" s="2">
        <f t="shared" si="13"/>
        <v>0</v>
      </c>
      <c r="D75" s="2">
        <f t="shared" si="14"/>
        <v>0</v>
      </c>
      <c r="E75" s="132">
        <f t="shared" si="14"/>
        <v>0</v>
      </c>
      <c r="F75" s="2">
        <f t="shared" si="14"/>
        <v>0</v>
      </c>
      <c r="G75" s="2">
        <f t="shared" si="14"/>
        <v>0</v>
      </c>
      <c r="H75" s="2">
        <f t="shared" si="14"/>
        <v>0</v>
      </c>
      <c r="I75" s="2">
        <f t="shared" si="14"/>
        <v>0</v>
      </c>
      <c r="J75" s="2">
        <f t="shared" si="14"/>
        <v>0</v>
      </c>
      <c r="K75" s="2">
        <f t="shared" si="14"/>
        <v>0</v>
      </c>
      <c r="L75" s="2">
        <f t="shared" si="8"/>
        <v>0</v>
      </c>
      <c r="M75" s="2">
        <f t="shared" si="16"/>
        <v>0</v>
      </c>
      <c r="N75" s="2">
        <f t="shared" si="16"/>
        <v>0</v>
      </c>
      <c r="O75" s="2">
        <f t="shared" si="16"/>
        <v>0</v>
      </c>
      <c r="P75" s="2">
        <f t="shared" si="16"/>
        <v>0</v>
      </c>
      <c r="Q75" s="2">
        <f t="shared" si="16"/>
        <v>0</v>
      </c>
      <c r="R75" s="2">
        <f t="shared" si="16"/>
        <v>0</v>
      </c>
      <c r="S75" s="2">
        <f t="shared" si="16"/>
        <v>0</v>
      </c>
      <c r="T75" s="2">
        <f t="shared" si="18"/>
        <v>0</v>
      </c>
      <c r="U75" s="2">
        <f t="shared" si="18"/>
        <v>0</v>
      </c>
      <c r="V75" s="2">
        <f t="shared" si="18"/>
        <v>0</v>
      </c>
      <c r="W75" s="2">
        <f t="shared" si="18"/>
        <v>0</v>
      </c>
      <c r="X75" s="2">
        <f t="shared" si="18"/>
        <v>0</v>
      </c>
      <c r="Y75" s="2">
        <f t="shared" si="18"/>
        <v>0</v>
      </c>
      <c r="Z75" s="2">
        <f t="shared" si="18"/>
        <v>0</v>
      </c>
      <c r="AA75" s="2">
        <f t="shared" si="18"/>
        <v>0</v>
      </c>
      <c r="AB75" s="2">
        <f t="shared" si="18"/>
        <v>0</v>
      </c>
      <c r="AC75" s="2">
        <f t="shared" si="18"/>
        <v>0</v>
      </c>
      <c r="AD75" s="2">
        <f t="shared" si="18"/>
        <v>0</v>
      </c>
      <c r="AE75" s="2">
        <f t="shared" si="18"/>
        <v>0</v>
      </c>
      <c r="AF75" s="2">
        <f t="shared" si="18"/>
        <v>0</v>
      </c>
    </row>
    <row r="76" spans="1:32" ht="12.75">
      <c r="A76" s="2">
        <f>'CF'!D50</f>
        <v>0</v>
      </c>
      <c r="B76" s="2">
        <f>'CF'!S50</f>
        <v>0</v>
      </c>
      <c r="C76" s="2">
        <f t="shared" si="13"/>
        <v>0</v>
      </c>
      <c r="D76" s="2">
        <f t="shared" si="14"/>
        <v>0</v>
      </c>
      <c r="E76" s="132">
        <f t="shared" si="14"/>
        <v>0</v>
      </c>
      <c r="F76" s="2">
        <f t="shared" si="14"/>
        <v>0</v>
      </c>
      <c r="G76" s="2">
        <f t="shared" si="14"/>
        <v>0</v>
      </c>
      <c r="H76" s="2">
        <f t="shared" si="14"/>
        <v>0</v>
      </c>
      <c r="I76" s="2">
        <f t="shared" si="14"/>
        <v>0</v>
      </c>
      <c r="J76" s="2">
        <f t="shared" si="14"/>
        <v>0</v>
      </c>
      <c r="K76" s="2">
        <f t="shared" si="14"/>
        <v>0</v>
      </c>
      <c r="L76" s="2">
        <f t="shared" si="8"/>
        <v>0</v>
      </c>
      <c r="M76" s="2">
        <f t="shared" si="16"/>
        <v>0</v>
      </c>
      <c r="N76" s="2">
        <f t="shared" si="16"/>
        <v>0</v>
      </c>
      <c r="O76" s="2">
        <f t="shared" si="16"/>
        <v>0</v>
      </c>
      <c r="P76" s="2">
        <f t="shared" si="16"/>
        <v>0</v>
      </c>
      <c r="Q76" s="2">
        <f t="shared" si="16"/>
        <v>0</v>
      </c>
      <c r="R76" s="2">
        <f t="shared" si="16"/>
        <v>0</v>
      </c>
      <c r="S76" s="2">
        <f t="shared" si="16"/>
        <v>0</v>
      </c>
      <c r="T76" s="2">
        <f t="shared" si="18"/>
        <v>0</v>
      </c>
      <c r="U76" s="2">
        <f t="shared" si="18"/>
        <v>0</v>
      </c>
      <c r="V76" s="2">
        <f t="shared" si="18"/>
        <v>0</v>
      </c>
      <c r="W76" s="2">
        <f t="shared" si="18"/>
        <v>0</v>
      </c>
      <c r="X76" s="2">
        <f t="shared" si="18"/>
        <v>0</v>
      </c>
      <c r="Y76" s="2">
        <f t="shared" si="18"/>
        <v>0</v>
      </c>
      <c r="Z76" s="2">
        <f t="shared" si="18"/>
        <v>0</v>
      </c>
      <c r="AA76" s="2">
        <f t="shared" si="18"/>
        <v>0</v>
      </c>
      <c r="AB76" s="2">
        <f t="shared" si="18"/>
        <v>0</v>
      </c>
      <c r="AC76" s="2">
        <f t="shared" si="18"/>
        <v>0</v>
      </c>
      <c r="AD76" s="2">
        <f t="shared" si="18"/>
        <v>0</v>
      </c>
      <c r="AE76" s="2">
        <f t="shared" si="18"/>
        <v>0</v>
      </c>
      <c r="AF76" s="2">
        <f t="shared" si="18"/>
        <v>0</v>
      </c>
    </row>
    <row r="77" spans="1:32" ht="12.75">
      <c r="A77" s="2" t="s">
        <v>544</v>
      </c>
      <c r="C77" s="133" t="e">
        <f>MAX(C2:C76)</f>
        <v>#REF!</v>
      </c>
      <c r="D77" s="133" t="e">
        <f aca="true" t="shared" si="19" ref="D77:S77">MAX(D2:D76)</f>
        <v>#REF!</v>
      </c>
      <c r="E77" s="133" t="e">
        <f t="shared" si="19"/>
        <v>#REF!</v>
      </c>
      <c r="F77" s="133" t="e">
        <f t="shared" si="19"/>
        <v>#REF!</v>
      </c>
      <c r="G77" s="133" t="e">
        <f t="shared" si="19"/>
        <v>#REF!</v>
      </c>
      <c r="H77" s="133" t="e">
        <f t="shared" si="19"/>
        <v>#REF!</v>
      </c>
      <c r="I77" s="133" t="e">
        <f t="shared" si="19"/>
        <v>#REF!</v>
      </c>
      <c r="J77" s="133" t="e">
        <f t="shared" si="19"/>
        <v>#REF!</v>
      </c>
      <c r="K77" s="133" t="e">
        <f t="shared" si="19"/>
        <v>#REF!</v>
      </c>
      <c r="L77" s="133" t="e">
        <f t="shared" si="19"/>
        <v>#REF!</v>
      </c>
      <c r="M77" s="133" t="e">
        <f t="shared" si="19"/>
        <v>#REF!</v>
      </c>
      <c r="N77" s="133" t="e">
        <f t="shared" si="19"/>
        <v>#REF!</v>
      </c>
      <c r="O77" s="133" t="e">
        <f t="shared" si="19"/>
        <v>#REF!</v>
      </c>
      <c r="P77" s="133" t="e">
        <f t="shared" si="19"/>
        <v>#REF!</v>
      </c>
      <c r="Q77" s="133" t="e">
        <f t="shared" si="19"/>
        <v>#REF!</v>
      </c>
      <c r="R77" s="133" t="e">
        <f t="shared" si="19"/>
        <v>#REF!</v>
      </c>
      <c r="S77" s="133" t="e">
        <f t="shared" si="19"/>
        <v>#REF!</v>
      </c>
      <c r="T77" s="133" t="e">
        <f aca="true" t="shared" si="20" ref="T77:AF77">MAX(T2:T76)</f>
        <v>#REF!</v>
      </c>
      <c r="U77" s="133" t="e">
        <f t="shared" si="20"/>
        <v>#REF!</v>
      </c>
      <c r="V77" s="133" t="e">
        <f t="shared" si="20"/>
        <v>#REF!</v>
      </c>
      <c r="W77" s="133" t="e">
        <f t="shared" si="20"/>
        <v>#REF!</v>
      </c>
      <c r="X77" s="133" t="e">
        <f t="shared" si="20"/>
        <v>#REF!</v>
      </c>
      <c r="Y77" s="133" t="e">
        <f t="shared" si="20"/>
        <v>#REF!</v>
      </c>
      <c r="Z77" s="133" t="e">
        <f t="shared" si="20"/>
        <v>#REF!</v>
      </c>
      <c r="AA77" s="133" t="e">
        <f t="shared" si="20"/>
        <v>#REF!</v>
      </c>
      <c r="AB77" s="133" t="e">
        <f t="shared" si="20"/>
        <v>#REF!</v>
      </c>
      <c r="AC77" s="133" t="e">
        <f t="shared" si="20"/>
        <v>#REF!</v>
      </c>
      <c r="AD77" s="133" t="e">
        <f t="shared" si="20"/>
        <v>#REF!</v>
      </c>
      <c r="AE77" s="133" t="e">
        <f t="shared" si="20"/>
        <v>#REF!</v>
      </c>
      <c r="AF77" s="133" t="e">
        <f t="shared" si="20"/>
        <v>#REF!</v>
      </c>
    </row>
    <row r="78" spans="1:32" ht="12.75">
      <c r="A78" s="2" t="s">
        <v>545</v>
      </c>
      <c r="C78" s="2" t="e">
        <f>LARGE(C2:C76,2)</f>
        <v>#REF!</v>
      </c>
      <c r="D78" s="80" t="e">
        <f>LARGE(D2:D76,2)</f>
        <v>#REF!</v>
      </c>
      <c r="E78" s="2" t="e">
        <f aca="true" t="shared" si="21" ref="E78:S78">LARGE(E2:E76,2)</f>
        <v>#REF!</v>
      </c>
      <c r="F78" s="2" t="e">
        <f t="shared" si="21"/>
        <v>#REF!</v>
      </c>
      <c r="G78" s="2" t="e">
        <f t="shared" si="21"/>
        <v>#REF!</v>
      </c>
      <c r="H78" s="2" t="e">
        <f t="shared" si="21"/>
        <v>#REF!</v>
      </c>
      <c r="I78" s="2" t="e">
        <f t="shared" si="21"/>
        <v>#REF!</v>
      </c>
      <c r="J78" s="2" t="e">
        <f t="shared" si="21"/>
        <v>#REF!</v>
      </c>
      <c r="K78" s="2" t="e">
        <f t="shared" si="21"/>
        <v>#REF!</v>
      </c>
      <c r="L78" s="2" t="e">
        <f t="shared" si="21"/>
        <v>#REF!</v>
      </c>
      <c r="M78" s="2" t="e">
        <f t="shared" si="21"/>
        <v>#REF!</v>
      </c>
      <c r="N78" s="2" t="e">
        <f t="shared" si="21"/>
        <v>#REF!</v>
      </c>
      <c r="O78" s="2" t="e">
        <f t="shared" si="21"/>
        <v>#REF!</v>
      </c>
      <c r="P78" s="2" t="e">
        <f t="shared" si="21"/>
        <v>#REF!</v>
      </c>
      <c r="Q78" s="2" t="e">
        <f t="shared" si="21"/>
        <v>#REF!</v>
      </c>
      <c r="R78" s="2" t="e">
        <f t="shared" si="21"/>
        <v>#REF!</v>
      </c>
      <c r="S78" s="2" t="e">
        <f t="shared" si="21"/>
        <v>#REF!</v>
      </c>
      <c r="T78" s="2" t="e">
        <f aca="true" t="shared" si="22" ref="T78:AF78">LARGE(T2:T76,2)</f>
        <v>#REF!</v>
      </c>
      <c r="U78" s="2" t="e">
        <f t="shared" si="22"/>
        <v>#REF!</v>
      </c>
      <c r="V78" s="2" t="e">
        <f t="shared" si="22"/>
        <v>#REF!</v>
      </c>
      <c r="W78" s="2" t="e">
        <f t="shared" si="22"/>
        <v>#REF!</v>
      </c>
      <c r="X78" s="2" t="e">
        <f t="shared" si="22"/>
        <v>#REF!</v>
      </c>
      <c r="Y78" s="2" t="e">
        <f t="shared" si="22"/>
        <v>#REF!</v>
      </c>
      <c r="Z78" s="2" t="e">
        <f t="shared" si="22"/>
        <v>#REF!</v>
      </c>
      <c r="AA78" s="2" t="e">
        <f t="shared" si="22"/>
        <v>#REF!</v>
      </c>
      <c r="AB78" s="2" t="e">
        <f t="shared" si="22"/>
        <v>#REF!</v>
      </c>
      <c r="AC78" s="2" t="e">
        <f t="shared" si="22"/>
        <v>#REF!</v>
      </c>
      <c r="AD78" s="2" t="e">
        <f t="shared" si="22"/>
        <v>#REF!</v>
      </c>
      <c r="AE78" s="2" t="e">
        <f t="shared" si="22"/>
        <v>#REF!</v>
      </c>
      <c r="AF78" s="2" t="e">
        <f t="shared" si="22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6"/>
  <dimension ref="A1:AF63"/>
  <sheetViews>
    <sheetView zoomScale="80" zoomScaleNormal="80"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AF1" sqref="C1:AF1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19" ht="12.75">
      <c r="A2" s="2" t="str">
        <f>MF!D4</f>
        <v>EL CARLEPONT</v>
      </c>
      <c r="B2" s="2">
        <f>MF!S4</f>
        <v>727</v>
      </c>
      <c r="C2" s="2">
        <f>IF(A2=C$1,B2,0)</f>
        <v>0</v>
      </c>
      <c r="D2" s="2">
        <f aca="true" t="shared" si="0" ref="D2:S2">IF($A2=D$1,$B2,0)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</row>
    <row r="3" spans="1:19" ht="12.75">
      <c r="A3" s="2" t="e">
        <f>MF!#REF!</f>
        <v>#REF!</v>
      </c>
      <c r="B3" s="2" t="e">
        <f>MF!#REF!</f>
        <v>#REF!</v>
      </c>
      <c r="C3" s="2" t="e">
        <f aca="true" t="shared" si="1" ref="C3:C61">IF(A3=C$1,B3,0)</f>
        <v>#REF!</v>
      </c>
      <c r="D3" s="2" t="e">
        <f aca="true" t="shared" si="2" ref="D3:S18">IF($A3=D$1,$B3,0)</f>
        <v>#REF!</v>
      </c>
      <c r="E3" s="2" t="e">
        <f t="shared" si="2"/>
        <v>#REF!</v>
      </c>
      <c r="F3" s="2" t="e">
        <f t="shared" si="2"/>
        <v>#REF!</v>
      </c>
      <c r="G3" s="2" t="e">
        <f t="shared" si="2"/>
        <v>#REF!</v>
      </c>
      <c r="H3" s="2" t="e">
        <f t="shared" si="2"/>
        <v>#REF!</v>
      </c>
      <c r="I3" s="2" t="e">
        <f t="shared" si="2"/>
        <v>#REF!</v>
      </c>
      <c r="J3" s="2" t="e">
        <f t="shared" si="2"/>
        <v>#REF!</v>
      </c>
      <c r="K3" s="2" t="e">
        <f t="shared" si="2"/>
        <v>#REF!</v>
      </c>
      <c r="L3" s="2" t="e">
        <f t="shared" si="2"/>
        <v>#REF!</v>
      </c>
      <c r="M3" s="2" t="e">
        <f t="shared" si="2"/>
        <v>#REF!</v>
      </c>
      <c r="N3" s="2" t="e">
        <f t="shared" si="2"/>
        <v>#REF!</v>
      </c>
      <c r="O3" s="2" t="e">
        <f t="shared" si="2"/>
        <v>#REF!</v>
      </c>
      <c r="P3" s="2" t="e">
        <f t="shared" si="2"/>
        <v>#REF!</v>
      </c>
      <c r="Q3" s="2" t="e">
        <f t="shared" si="2"/>
        <v>#REF!</v>
      </c>
      <c r="R3" s="2" t="e">
        <f t="shared" si="2"/>
        <v>#REF!</v>
      </c>
      <c r="S3" s="2" t="e">
        <f t="shared" si="2"/>
        <v>#REF!</v>
      </c>
    </row>
    <row r="4" spans="1:19" ht="12.75">
      <c r="A4" s="2">
        <f>MF!D5</f>
        <v>0</v>
      </c>
      <c r="B4" s="2">
        <f>MF!S5</f>
        <v>365</v>
      </c>
      <c r="C4" s="2">
        <f t="shared" si="1"/>
        <v>0</v>
      </c>
      <c r="D4" s="2">
        <f t="shared" si="2"/>
        <v>0</v>
      </c>
      <c r="E4" s="2">
        <f t="shared" si="2"/>
        <v>0</v>
      </c>
      <c r="F4" s="2">
        <f t="shared" si="2"/>
        <v>0</v>
      </c>
      <c r="G4" s="2">
        <f t="shared" si="2"/>
        <v>0</v>
      </c>
      <c r="H4" s="2">
        <f t="shared" si="2"/>
        <v>0</v>
      </c>
      <c r="I4" s="2">
        <f t="shared" si="2"/>
        <v>0</v>
      </c>
      <c r="J4" s="2">
        <f t="shared" si="2"/>
        <v>0</v>
      </c>
      <c r="K4" s="2">
        <f t="shared" si="2"/>
        <v>0</v>
      </c>
      <c r="L4" s="2">
        <f t="shared" si="2"/>
        <v>0</v>
      </c>
      <c r="M4" s="2">
        <f t="shared" si="2"/>
        <v>0</v>
      </c>
      <c r="N4" s="2">
        <f t="shared" si="2"/>
        <v>0</v>
      </c>
      <c r="O4" s="2">
        <f t="shared" si="2"/>
        <v>0</v>
      </c>
      <c r="P4" s="2">
        <f t="shared" si="2"/>
        <v>0</v>
      </c>
      <c r="Q4" s="2">
        <f t="shared" si="2"/>
        <v>0</v>
      </c>
      <c r="R4" s="2">
        <f t="shared" si="2"/>
        <v>0</v>
      </c>
      <c r="S4" s="2">
        <f t="shared" si="2"/>
        <v>0</v>
      </c>
    </row>
    <row r="5" spans="1:32" ht="12.75">
      <c r="A5" s="2" t="str">
        <f>MF!D6</f>
        <v>AC HARLY</v>
      </c>
      <c r="B5" s="2">
        <f>MF!S6</f>
        <v>276</v>
      </c>
      <c r="C5" s="2">
        <f t="shared" si="1"/>
        <v>0</v>
      </c>
      <c r="D5" s="2">
        <f t="shared" si="2"/>
        <v>0</v>
      </c>
      <c r="E5" s="2">
        <f t="shared" si="2"/>
        <v>0</v>
      </c>
      <c r="F5" s="2">
        <f t="shared" si="2"/>
        <v>0</v>
      </c>
      <c r="G5" s="2">
        <f t="shared" si="2"/>
        <v>0</v>
      </c>
      <c r="H5" s="2">
        <f t="shared" si="2"/>
        <v>0</v>
      </c>
      <c r="I5" s="2">
        <f t="shared" si="2"/>
        <v>0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O5" s="2">
        <f t="shared" si="2"/>
        <v>0</v>
      </c>
      <c r="P5" s="2">
        <f t="shared" si="2"/>
        <v>0</v>
      </c>
      <c r="Q5" s="2">
        <f t="shared" si="2"/>
        <v>0</v>
      </c>
      <c r="R5" s="2">
        <f t="shared" si="2"/>
        <v>0</v>
      </c>
      <c r="S5" s="2">
        <f t="shared" si="2"/>
        <v>0</v>
      </c>
      <c r="T5" s="2">
        <f aca="true" t="shared" si="3" ref="T5:AF20">IF($A5=T$1,$B5,0)</f>
        <v>0</v>
      </c>
      <c r="U5" s="2">
        <f t="shared" si="3"/>
        <v>0</v>
      </c>
      <c r="V5" s="2">
        <f t="shared" si="3"/>
        <v>0</v>
      </c>
      <c r="W5" s="2">
        <f t="shared" si="3"/>
        <v>0</v>
      </c>
      <c r="X5" s="2">
        <f t="shared" si="3"/>
        <v>0</v>
      </c>
      <c r="Y5" s="2">
        <f t="shared" si="3"/>
        <v>0</v>
      </c>
      <c r="Z5" s="2">
        <f t="shared" si="3"/>
        <v>0</v>
      </c>
      <c r="AA5" s="2">
        <f t="shared" si="3"/>
        <v>0</v>
      </c>
      <c r="AB5" s="2">
        <f t="shared" si="3"/>
        <v>0</v>
      </c>
      <c r="AC5" s="2">
        <f t="shared" si="3"/>
        <v>0</v>
      </c>
      <c r="AD5" s="2">
        <f t="shared" si="3"/>
        <v>0</v>
      </c>
      <c r="AE5" s="2">
        <f t="shared" si="3"/>
        <v>0</v>
      </c>
      <c r="AF5" s="2">
        <f t="shared" si="3"/>
        <v>0</v>
      </c>
    </row>
    <row r="6" spans="1:32" ht="12.75">
      <c r="A6" s="2" t="e">
        <f>MF!#REF!</f>
        <v>#REF!</v>
      </c>
      <c r="B6" s="2" t="e">
        <f>MF!#REF!</f>
        <v>#REF!</v>
      </c>
      <c r="C6" s="2" t="e">
        <f t="shared" si="1"/>
        <v>#REF!</v>
      </c>
      <c r="D6" s="2" t="e">
        <f t="shared" si="2"/>
        <v>#REF!</v>
      </c>
      <c r="E6" s="2" t="e">
        <f t="shared" si="2"/>
        <v>#REF!</v>
      </c>
      <c r="F6" s="2" t="e">
        <f t="shared" si="2"/>
        <v>#REF!</v>
      </c>
      <c r="G6" s="2" t="e">
        <f t="shared" si="2"/>
        <v>#REF!</v>
      </c>
      <c r="H6" s="2" t="e">
        <f t="shared" si="2"/>
        <v>#REF!</v>
      </c>
      <c r="I6" s="2" t="e">
        <f t="shared" si="2"/>
        <v>#REF!</v>
      </c>
      <c r="J6" s="2" t="e">
        <f t="shared" si="2"/>
        <v>#REF!</v>
      </c>
      <c r="K6" s="2" t="e">
        <f t="shared" si="2"/>
        <v>#REF!</v>
      </c>
      <c r="L6" s="2" t="e">
        <f t="shared" si="2"/>
        <v>#REF!</v>
      </c>
      <c r="M6" s="2" t="e">
        <f t="shared" si="2"/>
        <v>#REF!</v>
      </c>
      <c r="N6" s="2" t="e">
        <f t="shared" si="2"/>
        <v>#REF!</v>
      </c>
      <c r="O6" s="2" t="e">
        <f t="shared" si="2"/>
        <v>#REF!</v>
      </c>
      <c r="P6" s="2" t="e">
        <f t="shared" si="2"/>
        <v>#REF!</v>
      </c>
      <c r="Q6" s="2" t="e">
        <f t="shared" si="2"/>
        <v>#REF!</v>
      </c>
      <c r="R6" s="2" t="e">
        <f t="shared" si="2"/>
        <v>#REF!</v>
      </c>
      <c r="S6" s="2" t="e">
        <f t="shared" si="2"/>
        <v>#REF!</v>
      </c>
      <c r="T6" s="2" t="e">
        <f t="shared" si="3"/>
        <v>#REF!</v>
      </c>
      <c r="U6" s="2" t="e">
        <f t="shared" si="3"/>
        <v>#REF!</v>
      </c>
      <c r="V6" s="2" t="e">
        <f t="shared" si="3"/>
        <v>#REF!</v>
      </c>
      <c r="W6" s="2" t="e">
        <f t="shared" si="3"/>
        <v>#REF!</v>
      </c>
      <c r="X6" s="2" t="e">
        <f t="shared" si="3"/>
        <v>#REF!</v>
      </c>
      <c r="Y6" s="2" t="e">
        <f t="shared" si="3"/>
        <v>#REF!</v>
      </c>
      <c r="Z6" s="2" t="e">
        <f t="shared" si="3"/>
        <v>#REF!</v>
      </c>
      <c r="AA6" s="2" t="e">
        <f t="shared" si="3"/>
        <v>#REF!</v>
      </c>
      <c r="AB6" s="2" t="e">
        <f t="shared" si="3"/>
        <v>#REF!</v>
      </c>
      <c r="AC6" s="2" t="e">
        <f t="shared" si="3"/>
        <v>#REF!</v>
      </c>
      <c r="AD6" s="2" t="e">
        <f t="shared" si="3"/>
        <v>#REF!</v>
      </c>
      <c r="AE6" s="2" t="e">
        <f t="shared" si="3"/>
        <v>#REF!</v>
      </c>
      <c r="AF6" s="2" t="e">
        <f t="shared" si="3"/>
        <v>#REF!</v>
      </c>
    </row>
    <row r="7" spans="1:32" ht="12.75">
      <c r="A7" s="2" t="e">
        <f>MF!#REF!</f>
        <v>#REF!</v>
      </c>
      <c r="B7" s="2" t="e">
        <f>MF!#REF!</f>
        <v>#REF!</v>
      </c>
      <c r="C7" s="2" t="e">
        <f t="shared" si="1"/>
        <v>#REF!</v>
      </c>
      <c r="D7" s="2" t="e">
        <f t="shared" si="2"/>
        <v>#REF!</v>
      </c>
      <c r="E7" s="2" t="e">
        <f t="shared" si="2"/>
        <v>#REF!</v>
      </c>
      <c r="F7" s="2" t="e">
        <f t="shared" si="2"/>
        <v>#REF!</v>
      </c>
      <c r="G7" s="2" t="e">
        <f t="shared" si="2"/>
        <v>#REF!</v>
      </c>
      <c r="H7" s="2" t="e">
        <f t="shared" si="2"/>
        <v>#REF!</v>
      </c>
      <c r="I7" s="2" t="e">
        <f t="shared" si="2"/>
        <v>#REF!</v>
      </c>
      <c r="J7" s="2" t="e">
        <f t="shared" si="2"/>
        <v>#REF!</v>
      </c>
      <c r="K7" s="2" t="e">
        <f t="shared" si="2"/>
        <v>#REF!</v>
      </c>
      <c r="L7" s="2" t="e">
        <f t="shared" si="2"/>
        <v>#REF!</v>
      </c>
      <c r="M7" s="2" t="e">
        <f t="shared" si="2"/>
        <v>#REF!</v>
      </c>
      <c r="N7" s="2" t="e">
        <f t="shared" si="2"/>
        <v>#REF!</v>
      </c>
      <c r="O7" s="2" t="e">
        <f t="shared" si="2"/>
        <v>#REF!</v>
      </c>
      <c r="P7" s="2" t="e">
        <f t="shared" si="2"/>
        <v>#REF!</v>
      </c>
      <c r="Q7" s="2" t="e">
        <f t="shared" si="2"/>
        <v>#REF!</v>
      </c>
      <c r="R7" s="2" t="e">
        <f t="shared" si="2"/>
        <v>#REF!</v>
      </c>
      <c r="S7" s="2" t="e">
        <f t="shared" si="2"/>
        <v>#REF!</v>
      </c>
      <c r="T7" s="2" t="e">
        <f t="shared" si="3"/>
        <v>#REF!</v>
      </c>
      <c r="U7" s="2" t="e">
        <f t="shared" si="3"/>
        <v>#REF!</v>
      </c>
      <c r="V7" s="2" t="e">
        <f t="shared" si="3"/>
        <v>#REF!</v>
      </c>
      <c r="W7" s="2" t="e">
        <f t="shared" si="3"/>
        <v>#REF!</v>
      </c>
      <c r="X7" s="2" t="e">
        <f t="shared" si="3"/>
        <v>#REF!</v>
      </c>
      <c r="Y7" s="2" t="e">
        <f t="shared" si="3"/>
        <v>#REF!</v>
      </c>
      <c r="Z7" s="2" t="e">
        <f t="shared" si="3"/>
        <v>#REF!</v>
      </c>
      <c r="AA7" s="2" t="e">
        <f t="shared" si="3"/>
        <v>#REF!</v>
      </c>
      <c r="AB7" s="2" t="e">
        <f t="shared" si="3"/>
        <v>#REF!</v>
      </c>
      <c r="AC7" s="2" t="e">
        <f t="shared" si="3"/>
        <v>#REF!</v>
      </c>
      <c r="AD7" s="2" t="e">
        <f t="shared" si="3"/>
        <v>#REF!</v>
      </c>
      <c r="AE7" s="2" t="e">
        <f t="shared" si="3"/>
        <v>#REF!</v>
      </c>
      <c r="AF7" s="2" t="e">
        <f t="shared" si="3"/>
        <v>#REF!</v>
      </c>
    </row>
    <row r="8" spans="1:32" ht="12.75">
      <c r="A8" s="2" t="e">
        <f>MF!#REF!</f>
        <v>#REF!</v>
      </c>
      <c r="B8" s="2" t="e">
        <f>MF!#REF!</f>
        <v>#REF!</v>
      </c>
      <c r="C8" s="2" t="e">
        <f t="shared" si="1"/>
        <v>#REF!</v>
      </c>
      <c r="D8" s="2" t="e">
        <f t="shared" si="2"/>
        <v>#REF!</v>
      </c>
      <c r="E8" s="2" t="e">
        <f t="shared" si="2"/>
        <v>#REF!</v>
      </c>
      <c r="F8" s="2" t="e">
        <f t="shared" si="2"/>
        <v>#REF!</v>
      </c>
      <c r="G8" s="2" t="e">
        <f t="shared" si="2"/>
        <v>#REF!</v>
      </c>
      <c r="H8" s="2" t="e">
        <f t="shared" si="2"/>
        <v>#REF!</v>
      </c>
      <c r="I8" s="2" t="e">
        <f t="shared" si="2"/>
        <v>#REF!</v>
      </c>
      <c r="J8" s="2" t="e">
        <f t="shared" si="2"/>
        <v>#REF!</v>
      </c>
      <c r="K8" s="2" t="e">
        <f t="shared" si="2"/>
        <v>#REF!</v>
      </c>
      <c r="L8" s="2" t="e">
        <f t="shared" si="2"/>
        <v>#REF!</v>
      </c>
      <c r="M8" s="2" t="e">
        <f t="shared" si="2"/>
        <v>#REF!</v>
      </c>
      <c r="N8" s="2" t="e">
        <f t="shared" si="2"/>
        <v>#REF!</v>
      </c>
      <c r="O8" s="2" t="e">
        <f t="shared" si="2"/>
        <v>#REF!</v>
      </c>
      <c r="P8" s="2" t="e">
        <f t="shared" si="2"/>
        <v>#REF!</v>
      </c>
      <c r="Q8" s="2" t="e">
        <f t="shared" si="2"/>
        <v>#REF!</v>
      </c>
      <c r="R8" s="2" t="e">
        <f t="shared" si="2"/>
        <v>#REF!</v>
      </c>
      <c r="S8" s="2" t="e">
        <f t="shared" si="2"/>
        <v>#REF!</v>
      </c>
      <c r="T8" s="2" t="e">
        <f t="shared" si="3"/>
        <v>#REF!</v>
      </c>
      <c r="U8" s="2" t="e">
        <f t="shared" si="3"/>
        <v>#REF!</v>
      </c>
      <c r="V8" s="2" t="e">
        <f t="shared" si="3"/>
        <v>#REF!</v>
      </c>
      <c r="W8" s="2" t="e">
        <f t="shared" si="3"/>
        <v>#REF!</v>
      </c>
      <c r="X8" s="2" t="e">
        <f t="shared" si="3"/>
        <v>#REF!</v>
      </c>
      <c r="Y8" s="2" t="e">
        <f t="shared" si="3"/>
        <v>#REF!</v>
      </c>
      <c r="Z8" s="2" t="e">
        <f t="shared" si="3"/>
        <v>#REF!</v>
      </c>
      <c r="AA8" s="2" t="e">
        <f t="shared" si="3"/>
        <v>#REF!</v>
      </c>
      <c r="AB8" s="2" t="e">
        <f t="shared" si="3"/>
        <v>#REF!</v>
      </c>
      <c r="AC8" s="2" t="e">
        <f t="shared" si="3"/>
        <v>#REF!</v>
      </c>
      <c r="AD8" s="2" t="e">
        <f t="shared" si="3"/>
        <v>#REF!</v>
      </c>
      <c r="AE8" s="2" t="e">
        <f t="shared" si="3"/>
        <v>#REF!</v>
      </c>
      <c r="AF8" s="2" t="e">
        <f t="shared" si="3"/>
        <v>#REF!</v>
      </c>
    </row>
    <row r="9" spans="1:32" ht="12.75">
      <c r="A9" s="2" t="e">
        <f>MF!#REF!</f>
        <v>#REF!</v>
      </c>
      <c r="B9" s="2" t="e">
        <f>MF!#REF!</f>
        <v>#REF!</v>
      </c>
      <c r="C9" s="2" t="e">
        <f t="shared" si="1"/>
        <v>#REF!</v>
      </c>
      <c r="D9" s="2" t="e">
        <f t="shared" si="2"/>
        <v>#REF!</v>
      </c>
      <c r="E9" s="2" t="e">
        <f t="shared" si="2"/>
        <v>#REF!</v>
      </c>
      <c r="F9" s="2" t="e">
        <f t="shared" si="2"/>
        <v>#REF!</v>
      </c>
      <c r="G9" s="2" t="e">
        <f t="shared" si="2"/>
        <v>#REF!</v>
      </c>
      <c r="H9" s="2" t="e">
        <f t="shared" si="2"/>
        <v>#REF!</v>
      </c>
      <c r="I9" s="2" t="e">
        <f t="shared" si="2"/>
        <v>#REF!</v>
      </c>
      <c r="J9" s="2" t="e">
        <f t="shared" si="2"/>
        <v>#REF!</v>
      </c>
      <c r="K9" s="2" t="e">
        <f t="shared" si="2"/>
        <v>#REF!</v>
      </c>
      <c r="L9" s="2" t="e">
        <f t="shared" si="2"/>
        <v>#REF!</v>
      </c>
      <c r="M9" s="2" t="e">
        <f t="shared" si="2"/>
        <v>#REF!</v>
      </c>
      <c r="N9" s="2" t="e">
        <f t="shared" si="2"/>
        <v>#REF!</v>
      </c>
      <c r="O9" s="2" t="e">
        <f t="shared" si="2"/>
        <v>#REF!</v>
      </c>
      <c r="P9" s="2" t="e">
        <f t="shared" si="2"/>
        <v>#REF!</v>
      </c>
      <c r="Q9" s="2" t="e">
        <f t="shared" si="2"/>
        <v>#REF!</v>
      </c>
      <c r="R9" s="2" t="e">
        <f t="shared" si="2"/>
        <v>#REF!</v>
      </c>
      <c r="S9" s="2" t="e">
        <f t="shared" si="2"/>
        <v>#REF!</v>
      </c>
      <c r="T9" s="2" t="e">
        <f t="shared" si="3"/>
        <v>#REF!</v>
      </c>
      <c r="U9" s="2" t="e">
        <f t="shared" si="3"/>
        <v>#REF!</v>
      </c>
      <c r="V9" s="2" t="e">
        <f t="shared" si="3"/>
        <v>#REF!</v>
      </c>
      <c r="W9" s="2" t="e">
        <f t="shared" si="3"/>
        <v>#REF!</v>
      </c>
      <c r="X9" s="2" t="e">
        <f t="shared" si="3"/>
        <v>#REF!</v>
      </c>
      <c r="Y9" s="2" t="e">
        <f t="shared" si="3"/>
        <v>#REF!</v>
      </c>
      <c r="Z9" s="2" t="e">
        <f t="shared" si="3"/>
        <v>#REF!</v>
      </c>
      <c r="AA9" s="2" t="e">
        <f t="shared" si="3"/>
        <v>#REF!</v>
      </c>
      <c r="AB9" s="2" t="e">
        <f t="shared" si="3"/>
        <v>#REF!</v>
      </c>
      <c r="AC9" s="2" t="e">
        <f t="shared" si="3"/>
        <v>#REF!</v>
      </c>
      <c r="AD9" s="2" t="e">
        <f t="shared" si="3"/>
        <v>#REF!</v>
      </c>
      <c r="AE9" s="2" t="e">
        <f t="shared" si="3"/>
        <v>#REF!</v>
      </c>
      <c r="AF9" s="2" t="e">
        <f t="shared" si="3"/>
        <v>#REF!</v>
      </c>
    </row>
    <row r="10" spans="1:32" ht="12.75">
      <c r="A10" s="2" t="e">
        <f>MF!#REF!</f>
        <v>#REF!</v>
      </c>
      <c r="B10" s="2" t="e">
        <f>MF!#REF!</f>
        <v>#REF!</v>
      </c>
      <c r="C10" s="2" t="e">
        <f t="shared" si="1"/>
        <v>#REF!</v>
      </c>
      <c r="D10" s="2" t="e">
        <f t="shared" si="2"/>
        <v>#REF!</v>
      </c>
      <c r="E10" s="2" t="e">
        <f t="shared" si="2"/>
        <v>#REF!</v>
      </c>
      <c r="F10" s="2" t="e">
        <f t="shared" si="2"/>
        <v>#REF!</v>
      </c>
      <c r="G10" s="2" t="e">
        <f t="shared" si="2"/>
        <v>#REF!</v>
      </c>
      <c r="H10" s="2" t="e">
        <f t="shared" si="2"/>
        <v>#REF!</v>
      </c>
      <c r="I10" s="2" t="e">
        <f t="shared" si="2"/>
        <v>#REF!</v>
      </c>
      <c r="J10" s="2" t="e">
        <f t="shared" si="2"/>
        <v>#REF!</v>
      </c>
      <c r="K10" s="2" t="e">
        <f t="shared" si="2"/>
        <v>#REF!</v>
      </c>
      <c r="L10" s="2" t="e">
        <f t="shared" si="2"/>
        <v>#REF!</v>
      </c>
      <c r="M10" s="2" t="e">
        <f t="shared" si="2"/>
        <v>#REF!</v>
      </c>
      <c r="N10" s="2" t="e">
        <f t="shared" si="2"/>
        <v>#REF!</v>
      </c>
      <c r="O10" s="2" t="e">
        <f t="shared" si="2"/>
        <v>#REF!</v>
      </c>
      <c r="P10" s="2" t="e">
        <f t="shared" si="2"/>
        <v>#REF!</v>
      </c>
      <c r="Q10" s="2" t="e">
        <f t="shared" si="2"/>
        <v>#REF!</v>
      </c>
      <c r="R10" s="2" t="e">
        <f t="shared" si="2"/>
        <v>#REF!</v>
      </c>
      <c r="S10" s="2" t="e">
        <f t="shared" si="2"/>
        <v>#REF!</v>
      </c>
      <c r="T10" s="2" t="e">
        <f t="shared" si="3"/>
        <v>#REF!</v>
      </c>
      <c r="U10" s="2" t="e">
        <f t="shared" si="3"/>
        <v>#REF!</v>
      </c>
      <c r="V10" s="2" t="e">
        <f t="shared" si="3"/>
        <v>#REF!</v>
      </c>
      <c r="W10" s="2" t="e">
        <f t="shared" si="3"/>
        <v>#REF!</v>
      </c>
      <c r="X10" s="2" t="e">
        <f t="shared" si="3"/>
        <v>#REF!</v>
      </c>
      <c r="Y10" s="2" t="e">
        <f t="shared" si="3"/>
        <v>#REF!</v>
      </c>
      <c r="Z10" s="2" t="e">
        <f t="shared" si="3"/>
        <v>#REF!</v>
      </c>
      <c r="AA10" s="2" t="e">
        <f t="shared" si="3"/>
        <v>#REF!</v>
      </c>
      <c r="AB10" s="2" t="e">
        <f t="shared" si="3"/>
        <v>#REF!</v>
      </c>
      <c r="AC10" s="2" t="e">
        <f t="shared" si="3"/>
        <v>#REF!</v>
      </c>
      <c r="AD10" s="2" t="e">
        <f t="shared" si="3"/>
        <v>#REF!</v>
      </c>
      <c r="AE10" s="2" t="e">
        <f t="shared" si="3"/>
        <v>#REF!</v>
      </c>
      <c r="AF10" s="2" t="e">
        <f t="shared" si="3"/>
        <v>#REF!</v>
      </c>
    </row>
    <row r="11" spans="1:32" ht="12.75">
      <c r="A11" s="2" t="e">
        <f>MF!#REF!</f>
        <v>#REF!</v>
      </c>
      <c r="B11" s="2" t="e">
        <f>MF!#REF!</f>
        <v>#REF!</v>
      </c>
      <c r="C11" s="2" t="e">
        <f t="shared" si="1"/>
        <v>#REF!</v>
      </c>
      <c r="D11" s="2" t="e">
        <f t="shared" si="2"/>
        <v>#REF!</v>
      </c>
      <c r="E11" s="2" t="e">
        <f t="shared" si="2"/>
        <v>#REF!</v>
      </c>
      <c r="F11" s="2" t="e">
        <f t="shared" si="2"/>
        <v>#REF!</v>
      </c>
      <c r="G11" s="2" t="e">
        <f t="shared" si="2"/>
        <v>#REF!</v>
      </c>
      <c r="H11" s="2" t="e">
        <f t="shared" si="2"/>
        <v>#REF!</v>
      </c>
      <c r="I11" s="2" t="e">
        <f t="shared" si="2"/>
        <v>#REF!</v>
      </c>
      <c r="J11" s="2" t="e">
        <f t="shared" si="2"/>
        <v>#REF!</v>
      </c>
      <c r="K11" s="2" t="e">
        <f t="shared" si="2"/>
        <v>#REF!</v>
      </c>
      <c r="L11" s="2" t="e">
        <f t="shared" si="2"/>
        <v>#REF!</v>
      </c>
      <c r="M11" s="2" t="e">
        <f t="shared" si="2"/>
        <v>#REF!</v>
      </c>
      <c r="N11" s="2" t="e">
        <f t="shared" si="2"/>
        <v>#REF!</v>
      </c>
      <c r="O11" s="2" t="e">
        <f t="shared" si="2"/>
        <v>#REF!</v>
      </c>
      <c r="P11" s="2" t="e">
        <f t="shared" si="2"/>
        <v>#REF!</v>
      </c>
      <c r="Q11" s="2" t="e">
        <f t="shared" si="2"/>
        <v>#REF!</v>
      </c>
      <c r="R11" s="2" t="e">
        <f t="shared" si="2"/>
        <v>#REF!</v>
      </c>
      <c r="S11" s="2" t="e">
        <f t="shared" si="2"/>
        <v>#REF!</v>
      </c>
      <c r="T11" s="2" t="e">
        <f t="shared" si="3"/>
        <v>#REF!</v>
      </c>
      <c r="U11" s="2" t="e">
        <f t="shared" si="3"/>
        <v>#REF!</v>
      </c>
      <c r="V11" s="2" t="e">
        <f t="shared" si="3"/>
        <v>#REF!</v>
      </c>
      <c r="W11" s="2" t="e">
        <f t="shared" si="3"/>
        <v>#REF!</v>
      </c>
      <c r="X11" s="2" t="e">
        <f t="shared" si="3"/>
        <v>#REF!</v>
      </c>
      <c r="Y11" s="2" t="e">
        <f t="shared" si="3"/>
        <v>#REF!</v>
      </c>
      <c r="Z11" s="2" t="e">
        <f t="shared" si="3"/>
        <v>#REF!</v>
      </c>
      <c r="AA11" s="2" t="e">
        <f t="shared" si="3"/>
        <v>#REF!</v>
      </c>
      <c r="AB11" s="2" t="e">
        <f t="shared" si="3"/>
        <v>#REF!</v>
      </c>
      <c r="AC11" s="2" t="e">
        <f t="shared" si="3"/>
        <v>#REF!</v>
      </c>
      <c r="AD11" s="2" t="e">
        <f t="shared" si="3"/>
        <v>#REF!</v>
      </c>
      <c r="AE11" s="2" t="e">
        <f t="shared" si="3"/>
        <v>#REF!</v>
      </c>
      <c r="AF11" s="2" t="e">
        <f t="shared" si="3"/>
        <v>#REF!</v>
      </c>
    </row>
    <row r="12" spans="1:32" ht="12.75">
      <c r="A12" s="2" t="e">
        <f>MF!#REF!</f>
        <v>#REF!</v>
      </c>
      <c r="B12" s="2" t="e">
        <f>MF!#REF!</f>
        <v>#REF!</v>
      </c>
      <c r="C12" s="2" t="e">
        <f t="shared" si="1"/>
        <v>#REF!</v>
      </c>
      <c r="D12" s="2" t="e">
        <f t="shared" si="2"/>
        <v>#REF!</v>
      </c>
      <c r="E12" s="2" t="e">
        <f t="shared" si="2"/>
        <v>#REF!</v>
      </c>
      <c r="F12" s="2" t="e">
        <f t="shared" si="2"/>
        <v>#REF!</v>
      </c>
      <c r="G12" s="2" t="e">
        <f t="shared" si="2"/>
        <v>#REF!</v>
      </c>
      <c r="H12" s="2" t="e">
        <f t="shared" si="2"/>
        <v>#REF!</v>
      </c>
      <c r="I12" s="2" t="e">
        <f t="shared" si="2"/>
        <v>#REF!</v>
      </c>
      <c r="J12" s="2" t="e">
        <f t="shared" si="2"/>
        <v>#REF!</v>
      </c>
      <c r="K12" s="2" t="e">
        <f t="shared" si="2"/>
        <v>#REF!</v>
      </c>
      <c r="L12" s="2" t="e">
        <f t="shared" si="2"/>
        <v>#REF!</v>
      </c>
      <c r="M12" s="2" t="e">
        <f t="shared" si="2"/>
        <v>#REF!</v>
      </c>
      <c r="N12" s="2" t="e">
        <f t="shared" si="2"/>
        <v>#REF!</v>
      </c>
      <c r="O12" s="2" t="e">
        <f t="shared" si="2"/>
        <v>#REF!</v>
      </c>
      <c r="P12" s="2" t="e">
        <f t="shared" si="2"/>
        <v>#REF!</v>
      </c>
      <c r="Q12" s="2" t="e">
        <f t="shared" si="2"/>
        <v>#REF!</v>
      </c>
      <c r="R12" s="2" t="e">
        <f t="shared" si="2"/>
        <v>#REF!</v>
      </c>
      <c r="S12" s="2" t="e">
        <f t="shared" si="2"/>
        <v>#REF!</v>
      </c>
      <c r="T12" s="2" t="e">
        <f t="shared" si="3"/>
        <v>#REF!</v>
      </c>
      <c r="U12" s="2" t="e">
        <f t="shared" si="3"/>
        <v>#REF!</v>
      </c>
      <c r="V12" s="2" t="e">
        <f t="shared" si="3"/>
        <v>#REF!</v>
      </c>
      <c r="W12" s="2" t="e">
        <f t="shared" si="3"/>
        <v>#REF!</v>
      </c>
      <c r="X12" s="2" t="e">
        <f t="shared" si="3"/>
        <v>#REF!</v>
      </c>
      <c r="Y12" s="2" t="e">
        <f t="shared" si="3"/>
        <v>#REF!</v>
      </c>
      <c r="Z12" s="2" t="e">
        <f t="shared" si="3"/>
        <v>#REF!</v>
      </c>
      <c r="AA12" s="2" t="e">
        <f t="shared" si="3"/>
        <v>#REF!</v>
      </c>
      <c r="AB12" s="2" t="e">
        <f t="shared" si="3"/>
        <v>#REF!</v>
      </c>
      <c r="AC12" s="2" t="e">
        <f t="shared" si="3"/>
        <v>#REF!</v>
      </c>
      <c r="AD12" s="2" t="e">
        <f t="shared" si="3"/>
        <v>#REF!</v>
      </c>
      <c r="AE12" s="2" t="e">
        <f t="shared" si="3"/>
        <v>#REF!</v>
      </c>
      <c r="AF12" s="2" t="e">
        <f t="shared" si="3"/>
        <v>#REF!</v>
      </c>
    </row>
    <row r="13" spans="1:32" ht="12.75">
      <c r="A13" s="2" t="e">
        <f>MF!#REF!</f>
        <v>#REF!</v>
      </c>
      <c r="B13" s="2" t="e">
        <f>MF!#REF!</f>
        <v>#REF!</v>
      </c>
      <c r="C13" s="2" t="e">
        <f t="shared" si="1"/>
        <v>#REF!</v>
      </c>
      <c r="D13" s="2" t="e">
        <f t="shared" si="2"/>
        <v>#REF!</v>
      </c>
      <c r="E13" s="2" t="e">
        <f t="shared" si="2"/>
        <v>#REF!</v>
      </c>
      <c r="F13" s="2" t="e">
        <f t="shared" si="2"/>
        <v>#REF!</v>
      </c>
      <c r="G13" s="2" t="e">
        <f t="shared" si="2"/>
        <v>#REF!</v>
      </c>
      <c r="H13" s="2" t="e">
        <f t="shared" si="2"/>
        <v>#REF!</v>
      </c>
      <c r="I13" s="2" t="e">
        <f t="shared" si="2"/>
        <v>#REF!</v>
      </c>
      <c r="J13" s="2" t="e">
        <f t="shared" si="2"/>
        <v>#REF!</v>
      </c>
      <c r="K13" s="2" t="e">
        <f t="shared" si="2"/>
        <v>#REF!</v>
      </c>
      <c r="L13" s="2" t="e">
        <f t="shared" si="2"/>
        <v>#REF!</v>
      </c>
      <c r="M13" s="2" t="e">
        <f t="shared" si="2"/>
        <v>#REF!</v>
      </c>
      <c r="N13" s="2" t="e">
        <f t="shared" si="2"/>
        <v>#REF!</v>
      </c>
      <c r="O13" s="2" t="e">
        <f t="shared" si="2"/>
        <v>#REF!</v>
      </c>
      <c r="P13" s="2" t="e">
        <f t="shared" si="2"/>
        <v>#REF!</v>
      </c>
      <c r="Q13" s="2" t="e">
        <f t="shared" si="2"/>
        <v>#REF!</v>
      </c>
      <c r="R13" s="2" t="e">
        <f t="shared" si="2"/>
        <v>#REF!</v>
      </c>
      <c r="S13" s="2" t="e">
        <f t="shared" si="2"/>
        <v>#REF!</v>
      </c>
      <c r="T13" s="2" t="e">
        <f t="shared" si="3"/>
        <v>#REF!</v>
      </c>
      <c r="U13" s="2" t="e">
        <f t="shared" si="3"/>
        <v>#REF!</v>
      </c>
      <c r="V13" s="2" t="e">
        <f t="shared" si="3"/>
        <v>#REF!</v>
      </c>
      <c r="W13" s="2" t="e">
        <f t="shared" si="3"/>
        <v>#REF!</v>
      </c>
      <c r="X13" s="2" t="e">
        <f t="shared" si="3"/>
        <v>#REF!</v>
      </c>
      <c r="Y13" s="2" t="e">
        <f t="shared" si="3"/>
        <v>#REF!</v>
      </c>
      <c r="Z13" s="2" t="e">
        <f t="shared" si="3"/>
        <v>#REF!</v>
      </c>
      <c r="AA13" s="2" t="e">
        <f t="shared" si="3"/>
        <v>#REF!</v>
      </c>
      <c r="AB13" s="2" t="e">
        <f t="shared" si="3"/>
        <v>#REF!</v>
      </c>
      <c r="AC13" s="2" t="e">
        <f t="shared" si="3"/>
        <v>#REF!</v>
      </c>
      <c r="AD13" s="2" t="e">
        <f t="shared" si="3"/>
        <v>#REF!</v>
      </c>
      <c r="AE13" s="2" t="e">
        <f t="shared" si="3"/>
        <v>#REF!</v>
      </c>
      <c r="AF13" s="2" t="e">
        <f t="shared" si="3"/>
        <v>#REF!</v>
      </c>
    </row>
    <row r="14" spans="1:32" ht="12.75">
      <c r="A14" s="2" t="e">
        <f>MF!#REF!</f>
        <v>#REF!</v>
      </c>
      <c r="B14" s="2" t="e">
        <f>MF!#REF!</f>
        <v>#REF!</v>
      </c>
      <c r="C14" s="2" t="e">
        <f t="shared" si="1"/>
        <v>#REF!</v>
      </c>
      <c r="D14" s="2" t="e">
        <f t="shared" si="2"/>
        <v>#REF!</v>
      </c>
      <c r="E14" s="2" t="e">
        <f t="shared" si="2"/>
        <v>#REF!</v>
      </c>
      <c r="F14" s="2" t="e">
        <f t="shared" si="2"/>
        <v>#REF!</v>
      </c>
      <c r="G14" s="2" t="e">
        <f t="shared" si="2"/>
        <v>#REF!</v>
      </c>
      <c r="H14" s="2" t="e">
        <f t="shared" si="2"/>
        <v>#REF!</v>
      </c>
      <c r="I14" s="2" t="e">
        <f t="shared" si="2"/>
        <v>#REF!</v>
      </c>
      <c r="J14" s="2" t="e">
        <f t="shared" si="2"/>
        <v>#REF!</v>
      </c>
      <c r="K14" s="2" t="e">
        <f t="shared" si="2"/>
        <v>#REF!</v>
      </c>
      <c r="L14" s="2" t="e">
        <f t="shared" si="2"/>
        <v>#REF!</v>
      </c>
      <c r="M14" s="2" t="e">
        <f t="shared" si="2"/>
        <v>#REF!</v>
      </c>
      <c r="N14" s="2" t="e">
        <f t="shared" si="2"/>
        <v>#REF!</v>
      </c>
      <c r="O14" s="2" t="e">
        <f t="shared" si="2"/>
        <v>#REF!</v>
      </c>
      <c r="P14" s="2" t="e">
        <f t="shared" si="2"/>
        <v>#REF!</v>
      </c>
      <c r="Q14" s="2" t="e">
        <f t="shared" si="2"/>
        <v>#REF!</v>
      </c>
      <c r="R14" s="2" t="e">
        <f t="shared" si="2"/>
        <v>#REF!</v>
      </c>
      <c r="S14" s="2" t="e">
        <f t="shared" si="2"/>
        <v>#REF!</v>
      </c>
      <c r="T14" s="2" t="e">
        <f t="shared" si="3"/>
        <v>#REF!</v>
      </c>
      <c r="U14" s="2" t="e">
        <f t="shared" si="3"/>
        <v>#REF!</v>
      </c>
      <c r="V14" s="2" t="e">
        <f t="shared" si="3"/>
        <v>#REF!</v>
      </c>
      <c r="W14" s="2" t="e">
        <f t="shared" si="3"/>
        <v>#REF!</v>
      </c>
      <c r="X14" s="2" t="e">
        <f t="shared" si="3"/>
        <v>#REF!</v>
      </c>
      <c r="Y14" s="2" t="e">
        <f t="shared" si="3"/>
        <v>#REF!</v>
      </c>
      <c r="Z14" s="2" t="e">
        <f t="shared" si="3"/>
        <v>#REF!</v>
      </c>
      <c r="AA14" s="2" t="e">
        <f t="shared" si="3"/>
        <v>#REF!</v>
      </c>
      <c r="AB14" s="2" t="e">
        <f t="shared" si="3"/>
        <v>#REF!</v>
      </c>
      <c r="AC14" s="2" t="e">
        <f t="shared" si="3"/>
        <v>#REF!</v>
      </c>
      <c r="AD14" s="2" t="e">
        <f t="shared" si="3"/>
        <v>#REF!</v>
      </c>
      <c r="AE14" s="2" t="e">
        <f t="shared" si="3"/>
        <v>#REF!</v>
      </c>
      <c r="AF14" s="2" t="e">
        <f t="shared" si="3"/>
        <v>#REF!</v>
      </c>
    </row>
    <row r="15" spans="1:32" ht="12.75">
      <c r="A15" s="2" t="e">
        <f>MF!#REF!</f>
        <v>#REF!</v>
      </c>
      <c r="B15" s="2" t="e">
        <f>MF!#REF!</f>
        <v>#REF!</v>
      </c>
      <c r="C15" s="2" t="e">
        <f t="shared" si="1"/>
        <v>#REF!</v>
      </c>
      <c r="D15" s="2" t="e">
        <f t="shared" si="2"/>
        <v>#REF!</v>
      </c>
      <c r="E15" s="2" t="e">
        <f t="shared" si="2"/>
        <v>#REF!</v>
      </c>
      <c r="F15" s="2" t="e">
        <f t="shared" si="2"/>
        <v>#REF!</v>
      </c>
      <c r="G15" s="2" t="e">
        <f t="shared" si="2"/>
        <v>#REF!</v>
      </c>
      <c r="H15" s="2" t="e">
        <f t="shared" si="2"/>
        <v>#REF!</v>
      </c>
      <c r="I15" s="2" t="e">
        <f t="shared" si="2"/>
        <v>#REF!</v>
      </c>
      <c r="J15" s="2" t="e">
        <f t="shared" si="2"/>
        <v>#REF!</v>
      </c>
      <c r="K15" s="2" t="e">
        <f t="shared" si="2"/>
        <v>#REF!</v>
      </c>
      <c r="L15" s="2" t="e">
        <f t="shared" si="2"/>
        <v>#REF!</v>
      </c>
      <c r="M15" s="2" t="e">
        <f t="shared" si="2"/>
        <v>#REF!</v>
      </c>
      <c r="N15" s="2" t="e">
        <f t="shared" si="2"/>
        <v>#REF!</v>
      </c>
      <c r="O15" s="2" t="e">
        <f t="shared" si="2"/>
        <v>#REF!</v>
      </c>
      <c r="P15" s="2" t="e">
        <f t="shared" si="2"/>
        <v>#REF!</v>
      </c>
      <c r="Q15" s="2" t="e">
        <f t="shared" si="2"/>
        <v>#REF!</v>
      </c>
      <c r="R15" s="2" t="e">
        <f t="shared" si="2"/>
        <v>#REF!</v>
      </c>
      <c r="S15" s="2" t="e">
        <f t="shared" si="2"/>
        <v>#REF!</v>
      </c>
      <c r="T15" s="2" t="e">
        <f t="shared" si="3"/>
        <v>#REF!</v>
      </c>
      <c r="U15" s="2" t="e">
        <f t="shared" si="3"/>
        <v>#REF!</v>
      </c>
      <c r="V15" s="2" t="e">
        <f t="shared" si="3"/>
        <v>#REF!</v>
      </c>
      <c r="W15" s="2" t="e">
        <f t="shared" si="3"/>
        <v>#REF!</v>
      </c>
      <c r="X15" s="2" t="e">
        <f t="shared" si="3"/>
        <v>#REF!</v>
      </c>
      <c r="Y15" s="2" t="e">
        <f t="shared" si="3"/>
        <v>#REF!</v>
      </c>
      <c r="Z15" s="2" t="e">
        <f t="shared" si="3"/>
        <v>#REF!</v>
      </c>
      <c r="AA15" s="2" t="e">
        <f t="shared" si="3"/>
        <v>#REF!</v>
      </c>
      <c r="AB15" s="2" t="e">
        <f t="shared" si="3"/>
        <v>#REF!</v>
      </c>
      <c r="AC15" s="2" t="e">
        <f t="shared" si="3"/>
        <v>#REF!</v>
      </c>
      <c r="AD15" s="2" t="e">
        <f t="shared" si="3"/>
        <v>#REF!</v>
      </c>
      <c r="AE15" s="2" t="e">
        <f t="shared" si="3"/>
        <v>#REF!</v>
      </c>
      <c r="AF15" s="2" t="e">
        <f t="shared" si="3"/>
        <v>#REF!</v>
      </c>
    </row>
    <row r="16" spans="1:32" ht="12.75">
      <c r="A16" s="2" t="e">
        <f>MF!#REF!</f>
        <v>#REF!</v>
      </c>
      <c r="B16" s="2" t="e">
        <f>MF!#REF!</f>
        <v>#REF!</v>
      </c>
      <c r="C16" s="2" t="e">
        <f t="shared" si="1"/>
        <v>#REF!</v>
      </c>
      <c r="D16" s="2" t="e">
        <f t="shared" si="2"/>
        <v>#REF!</v>
      </c>
      <c r="E16" s="2" t="e">
        <f t="shared" si="2"/>
        <v>#REF!</v>
      </c>
      <c r="F16" s="2" t="e">
        <f t="shared" si="2"/>
        <v>#REF!</v>
      </c>
      <c r="G16" s="2" t="e">
        <f t="shared" si="2"/>
        <v>#REF!</v>
      </c>
      <c r="H16" s="2" t="e">
        <f t="shared" si="2"/>
        <v>#REF!</v>
      </c>
      <c r="I16" s="2" t="e">
        <f t="shared" si="2"/>
        <v>#REF!</v>
      </c>
      <c r="J16" s="2" t="e">
        <f t="shared" si="2"/>
        <v>#REF!</v>
      </c>
      <c r="K16" s="2" t="e">
        <f t="shared" si="2"/>
        <v>#REF!</v>
      </c>
      <c r="L16" s="2" t="e">
        <f t="shared" si="2"/>
        <v>#REF!</v>
      </c>
      <c r="M16" s="2" t="e">
        <f t="shared" si="2"/>
        <v>#REF!</v>
      </c>
      <c r="N16" s="2" t="e">
        <f t="shared" si="2"/>
        <v>#REF!</v>
      </c>
      <c r="O16" s="2" t="e">
        <f t="shared" si="2"/>
        <v>#REF!</v>
      </c>
      <c r="P16" s="2" t="e">
        <f t="shared" si="2"/>
        <v>#REF!</v>
      </c>
      <c r="Q16" s="2" t="e">
        <f t="shared" si="2"/>
        <v>#REF!</v>
      </c>
      <c r="R16" s="2" t="e">
        <f t="shared" si="2"/>
        <v>#REF!</v>
      </c>
      <c r="S16" s="2" t="e">
        <f t="shared" si="2"/>
        <v>#REF!</v>
      </c>
      <c r="T16" s="2" t="e">
        <f t="shared" si="3"/>
        <v>#REF!</v>
      </c>
      <c r="U16" s="2" t="e">
        <f t="shared" si="3"/>
        <v>#REF!</v>
      </c>
      <c r="V16" s="2" t="e">
        <f t="shared" si="3"/>
        <v>#REF!</v>
      </c>
      <c r="W16" s="2" t="e">
        <f t="shared" si="3"/>
        <v>#REF!</v>
      </c>
      <c r="X16" s="2" t="e">
        <f t="shared" si="3"/>
        <v>#REF!</v>
      </c>
      <c r="Y16" s="2" t="e">
        <f t="shared" si="3"/>
        <v>#REF!</v>
      </c>
      <c r="Z16" s="2" t="e">
        <f t="shared" si="3"/>
        <v>#REF!</v>
      </c>
      <c r="AA16" s="2" t="e">
        <f t="shared" si="3"/>
        <v>#REF!</v>
      </c>
      <c r="AB16" s="2" t="e">
        <f t="shared" si="3"/>
        <v>#REF!</v>
      </c>
      <c r="AC16" s="2" t="e">
        <f t="shared" si="3"/>
        <v>#REF!</v>
      </c>
      <c r="AD16" s="2" t="e">
        <f t="shared" si="3"/>
        <v>#REF!</v>
      </c>
      <c r="AE16" s="2" t="e">
        <f t="shared" si="3"/>
        <v>#REF!</v>
      </c>
      <c r="AF16" s="2" t="e">
        <f t="shared" si="3"/>
        <v>#REF!</v>
      </c>
    </row>
    <row r="17" spans="1:32" ht="12.75">
      <c r="A17" s="2" t="e">
        <f>MF!#REF!</f>
        <v>#REF!</v>
      </c>
      <c r="B17" s="2" t="e">
        <f>MF!#REF!</f>
        <v>#REF!</v>
      </c>
      <c r="C17" s="2" t="e">
        <f t="shared" si="1"/>
        <v>#REF!</v>
      </c>
      <c r="D17" s="2" t="e">
        <f t="shared" si="2"/>
        <v>#REF!</v>
      </c>
      <c r="E17" s="2" t="e">
        <f t="shared" si="2"/>
        <v>#REF!</v>
      </c>
      <c r="F17" s="2" t="e">
        <f t="shared" si="2"/>
        <v>#REF!</v>
      </c>
      <c r="G17" s="2" t="e">
        <f t="shared" si="2"/>
        <v>#REF!</v>
      </c>
      <c r="H17" s="2" t="e">
        <f t="shared" si="2"/>
        <v>#REF!</v>
      </c>
      <c r="I17" s="2" t="e">
        <f t="shared" si="2"/>
        <v>#REF!</v>
      </c>
      <c r="J17" s="2" t="e">
        <f t="shared" si="2"/>
        <v>#REF!</v>
      </c>
      <c r="K17" s="2" t="e">
        <f t="shared" si="2"/>
        <v>#REF!</v>
      </c>
      <c r="L17" s="2" t="e">
        <f t="shared" si="2"/>
        <v>#REF!</v>
      </c>
      <c r="M17" s="2" t="e">
        <f t="shared" si="2"/>
        <v>#REF!</v>
      </c>
      <c r="N17" s="2" t="e">
        <f t="shared" si="2"/>
        <v>#REF!</v>
      </c>
      <c r="O17" s="2" t="e">
        <f t="shared" si="2"/>
        <v>#REF!</v>
      </c>
      <c r="P17" s="2" t="e">
        <f t="shared" si="2"/>
        <v>#REF!</v>
      </c>
      <c r="Q17" s="2" t="e">
        <f t="shared" si="2"/>
        <v>#REF!</v>
      </c>
      <c r="R17" s="2" t="e">
        <f t="shared" si="2"/>
        <v>#REF!</v>
      </c>
      <c r="S17" s="2" t="e">
        <f t="shared" si="2"/>
        <v>#REF!</v>
      </c>
      <c r="T17" s="2" t="e">
        <f t="shared" si="3"/>
        <v>#REF!</v>
      </c>
      <c r="U17" s="2" t="e">
        <f t="shared" si="3"/>
        <v>#REF!</v>
      </c>
      <c r="V17" s="2" t="e">
        <f t="shared" si="3"/>
        <v>#REF!</v>
      </c>
      <c r="W17" s="2" t="e">
        <f t="shared" si="3"/>
        <v>#REF!</v>
      </c>
      <c r="X17" s="2" t="e">
        <f t="shared" si="3"/>
        <v>#REF!</v>
      </c>
      <c r="Y17" s="2" t="e">
        <f t="shared" si="3"/>
        <v>#REF!</v>
      </c>
      <c r="Z17" s="2" t="e">
        <f t="shared" si="3"/>
        <v>#REF!</v>
      </c>
      <c r="AA17" s="2" t="e">
        <f t="shared" si="3"/>
        <v>#REF!</v>
      </c>
      <c r="AB17" s="2" t="e">
        <f t="shared" si="3"/>
        <v>#REF!</v>
      </c>
      <c r="AC17" s="2" t="e">
        <f t="shared" si="3"/>
        <v>#REF!</v>
      </c>
      <c r="AD17" s="2" t="e">
        <f t="shared" si="3"/>
        <v>#REF!</v>
      </c>
      <c r="AE17" s="2" t="e">
        <f t="shared" si="3"/>
        <v>#REF!</v>
      </c>
      <c r="AF17" s="2" t="e">
        <f t="shared" si="3"/>
        <v>#REF!</v>
      </c>
    </row>
    <row r="18" spans="1:32" ht="12.75">
      <c r="A18" s="2" t="e">
        <f>MF!#REF!</f>
        <v>#REF!</v>
      </c>
      <c r="B18" s="2" t="e">
        <f>MF!#REF!</f>
        <v>#REF!</v>
      </c>
      <c r="C18" s="2" t="e">
        <f t="shared" si="1"/>
        <v>#REF!</v>
      </c>
      <c r="D18" s="2" t="e">
        <f t="shared" si="2"/>
        <v>#REF!</v>
      </c>
      <c r="E18" s="2" t="e">
        <f t="shared" si="2"/>
        <v>#REF!</v>
      </c>
      <c r="F18" s="2" t="e">
        <f t="shared" si="2"/>
        <v>#REF!</v>
      </c>
      <c r="G18" s="2" t="e">
        <f t="shared" si="2"/>
        <v>#REF!</v>
      </c>
      <c r="H18" s="2" t="e">
        <f t="shared" si="2"/>
        <v>#REF!</v>
      </c>
      <c r="I18" s="2" t="e">
        <f t="shared" si="2"/>
        <v>#REF!</v>
      </c>
      <c r="J18" s="2" t="e">
        <f t="shared" si="2"/>
        <v>#REF!</v>
      </c>
      <c r="K18" s="2" t="e">
        <f t="shared" si="2"/>
        <v>#REF!</v>
      </c>
      <c r="L18" s="2" t="e">
        <f t="shared" si="2"/>
        <v>#REF!</v>
      </c>
      <c r="M18" s="2" t="e">
        <f t="shared" si="2"/>
        <v>#REF!</v>
      </c>
      <c r="N18" s="2" t="e">
        <f t="shared" si="2"/>
        <v>#REF!</v>
      </c>
      <c r="O18" s="2" t="e">
        <f t="shared" si="2"/>
        <v>#REF!</v>
      </c>
      <c r="P18" s="2" t="e">
        <f t="shared" si="2"/>
        <v>#REF!</v>
      </c>
      <c r="Q18" s="2" t="e">
        <f t="shared" si="2"/>
        <v>#REF!</v>
      </c>
      <c r="R18" s="2" t="e">
        <f t="shared" si="2"/>
        <v>#REF!</v>
      </c>
      <c r="S18" s="2" t="e">
        <f aca="true" t="shared" si="4" ref="S18:AF33">IF($A18=S$1,$B18,0)</f>
        <v>#REF!</v>
      </c>
      <c r="T18" s="2" t="e">
        <f t="shared" si="3"/>
        <v>#REF!</v>
      </c>
      <c r="U18" s="2" t="e">
        <f t="shared" si="3"/>
        <v>#REF!</v>
      </c>
      <c r="V18" s="2" t="e">
        <f t="shared" si="3"/>
        <v>#REF!</v>
      </c>
      <c r="W18" s="2" t="e">
        <f t="shared" si="3"/>
        <v>#REF!</v>
      </c>
      <c r="X18" s="2" t="e">
        <f t="shared" si="3"/>
        <v>#REF!</v>
      </c>
      <c r="Y18" s="2" t="e">
        <f t="shared" si="3"/>
        <v>#REF!</v>
      </c>
      <c r="Z18" s="2" t="e">
        <f t="shared" si="3"/>
        <v>#REF!</v>
      </c>
      <c r="AA18" s="2" t="e">
        <f t="shared" si="3"/>
        <v>#REF!</v>
      </c>
      <c r="AB18" s="2" t="e">
        <f t="shared" si="3"/>
        <v>#REF!</v>
      </c>
      <c r="AC18" s="2" t="e">
        <f t="shared" si="3"/>
        <v>#REF!</v>
      </c>
      <c r="AD18" s="2" t="e">
        <f t="shared" si="3"/>
        <v>#REF!</v>
      </c>
      <c r="AE18" s="2" t="e">
        <f t="shared" si="3"/>
        <v>#REF!</v>
      </c>
      <c r="AF18" s="2" t="e">
        <f t="shared" si="3"/>
        <v>#REF!</v>
      </c>
    </row>
    <row r="19" spans="1:32" ht="12.75">
      <c r="A19" s="2" t="e">
        <f>MF!#REF!</f>
        <v>#REF!</v>
      </c>
      <c r="B19" s="2" t="e">
        <f>MF!#REF!</f>
        <v>#REF!</v>
      </c>
      <c r="C19" s="2" t="e">
        <f t="shared" si="1"/>
        <v>#REF!</v>
      </c>
      <c r="D19" s="2" t="e">
        <f aca="true" t="shared" si="5" ref="D19:R33">IF($A19=D$1,$B19,0)</f>
        <v>#REF!</v>
      </c>
      <c r="E19" s="2" t="e">
        <f t="shared" si="5"/>
        <v>#REF!</v>
      </c>
      <c r="F19" s="2" t="e">
        <f t="shared" si="5"/>
        <v>#REF!</v>
      </c>
      <c r="G19" s="2" t="e">
        <f t="shared" si="5"/>
        <v>#REF!</v>
      </c>
      <c r="H19" s="2" t="e">
        <f t="shared" si="5"/>
        <v>#REF!</v>
      </c>
      <c r="I19" s="2" t="e">
        <f t="shared" si="5"/>
        <v>#REF!</v>
      </c>
      <c r="J19" s="2" t="e">
        <f t="shared" si="5"/>
        <v>#REF!</v>
      </c>
      <c r="K19" s="2" t="e">
        <f t="shared" si="5"/>
        <v>#REF!</v>
      </c>
      <c r="L19" s="2" t="e">
        <f t="shared" si="5"/>
        <v>#REF!</v>
      </c>
      <c r="M19" s="2" t="e">
        <f t="shared" si="5"/>
        <v>#REF!</v>
      </c>
      <c r="N19" s="2" t="e">
        <f t="shared" si="5"/>
        <v>#REF!</v>
      </c>
      <c r="O19" s="2" t="e">
        <f t="shared" si="5"/>
        <v>#REF!</v>
      </c>
      <c r="P19" s="2" t="e">
        <f t="shared" si="5"/>
        <v>#REF!</v>
      </c>
      <c r="Q19" s="2" t="e">
        <f t="shared" si="5"/>
        <v>#REF!</v>
      </c>
      <c r="R19" s="2" t="e">
        <f t="shared" si="5"/>
        <v>#REF!</v>
      </c>
      <c r="S19" s="2" t="e">
        <f t="shared" si="4"/>
        <v>#REF!</v>
      </c>
      <c r="T19" s="2" t="e">
        <f t="shared" si="3"/>
        <v>#REF!</v>
      </c>
      <c r="U19" s="2" t="e">
        <f t="shared" si="3"/>
        <v>#REF!</v>
      </c>
      <c r="V19" s="2" t="e">
        <f t="shared" si="3"/>
        <v>#REF!</v>
      </c>
      <c r="W19" s="2" t="e">
        <f t="shared" si="3"/>
        <v>#REF!</v>
      </c>
      <c r="X19" s="2" t="e">
        <f t="shared" si="3"/>
        <v>#REF!</v>
      </c>
      <c r="Y19" s="2" t="e">
        <f t="shared" si="3"/>
        <v>#REF!</v>
      </c>
      <c r="Z19" s="2" t="e">
        <f t="shared" si="3"/>
        <v>#REF!</v>
      </c>
      <c r="AA19" s="2" t="e">
        <f t="shared" si="3"/>
        <v>#REF!</v>
      </c>
      <c r="AB19" s="2" t="e">
        <f t="shared" si="3"/>
        <v>#REF!</v>
      </c>
      <c r="AC19" s="2" t="e">
        <f t="shared" si="3"/>
        <v>#REF!</v>
      </c>
      <c r="AD19" s="2" t="e">
        <f t="shared" si="3"/>
        <v>#REF!</v>
      </c>
      <c r="AE19" s="2" t="e">
        <f t="shared" si="3"/>
        <v>#REF!</v>
      </c>
      <c r="AF19" s="2" t="e">
        <f t="shared" si="3"/>
        <v>#REF!</v>
      </c>
    </row>
    <row r="20" spans="1:32" ht="12.75">
      <c r="A20" s="2" t="e">
        <f>MF!#REF!</f>
        <v>#REF!</v>
      </c>
      <c r="B20" s="2" t="e">
        <f>MF!#REF!</f>
        <v>#REF!</v>
      </c>
      <c r="C20" s="2" t="e">
        <f t="shared" si="1"/>
        <v>#REF!</v>
      </c>
      <c r="D20" s="2" t="e">
        <f t="shared" si="5"/>
        <v>#REF!</v>
      </c>
      <c r="E20" s="2" t="e">
        <f t="shared" si="5"/>
        <v>#REF!</v>
      </c>
      <c r="F20" s="2" t="e">
        <f t="shared" si="5"/>
        <v>#REF!</v>
      </c>
      <c r="G20" s="2" t="e">
        <f t="shared" si="5"/>
        <v>#REF!</v>
      </c>
      <c r="H20" s="2" t="e">
        <f t="shared" si="5"/>
        <v>#REF!</v>
      </c>
      <c r="I20" s="2" t="e">
        <f t="shared" si="5"/>
        <v>#REF!</v>
      </c>
      <c r="J20" s="2" t="e">
        <f t="shared" si="5"/>
        <v>#REF!</v>
      </c>
      <c r="K20" s="2" t="e">
        <f t="shared" si="5"/>
        <v>#REF!</v>
      </c>
      <c r="L20" s="2" t="e">
        <f t="shared" si="5"/>
        <v>#REF!</v>
      </c>
      <c r="M20" s="2" t="e">
        <f t="shared" si="5"/>
        <v>#REF!</v>
      </c>
      <c r="N20" s="2" t="e">
        <f t="shared" si="5"/>
        <v>#REF!</v>
      </c>
      <c r="O20" s="2" t="e">
        <f t="shared" si="5"/>
        <v>#REF!</v>
      </c>
      <c r="P20" s="2" t="e">
        <f t="shared" si="5"/>
        <v>#REF!</v>
      </c>
      <c r="Q20" s="2" t="e">
        <f t="shared" si="5"/>
        <v>#REF!</v>
      </c>
      <c r="R20" s="2" t="e">
        <f t="shared" si="5"/>
        <v>#REF!</v>
      </c>
      <c r="S20" s="2" t="e">
        <f t="shared" si="4"/>
        <v>#REF!</v>
      </c>
      <c r="T20" s="2" t="e">
        <f t="shared" si="3"/>
        <v>#REF!</v>
      </c>
      <c r="U20" s="2" t="e">
        <f t="shared" si="3"/>
        <v>#REF!</v>
      </c>
      <c r="V20" s="2" t="e">
        <f t="shared" si="3"/>
        <v>#REF!</v>
      </c>
      <c r="W20" s="2" t="e">
        <f t="shared" si="3"/>
        <v>#REF!</v>
      </c>
      <c r="X20" s="2" t="e">
        <f t="shared" si="3"/>
        <v>#REF!</v>
      </c>
      <c r="Y20" s="2" t="e">
        <f t="shared" si="3"/>
        <v>#REF!</v>
      </c>
      <c r="Z20" s="2" t="e">
        <f t="shared" si="3"/>
        <v>#REF!</v>
      </c>
      <c r="AA20" s="2" t="e">
        <f t="shared" si="3"/>
        <v>#REF!</v>
      </c>
      <c r="AB20" s="2" t="e">
        <f t="shared" si="3"/>
        <v>#REF!</v>
      </c>
      <c r="AC20" s="2" t="e">
        <f t="shared" si="3"/>
        <v>#REF!</v>
      </c>
      <c r="AD20" s="2" t="e">
        <f t="shared" si="3"/>
        <v>#REF!</v>
      </c>
      <c r="AE20" s="2" t="e">
        <f t="shared" si="3"/>
        <v>#REF!</v>
      </c>
      <c r="AF20" s="2" t="e">
        <f t="shared" si="3"/>
        <v>#REF!</v>
      </c>
    </row>
    <row r="21" spans="1:32" ht="12.75">
      <c r="A21" s="2" t="e">
        <f>MF!#REF!</f>
        <v>#REF!</v>
      </c>
      <c r="B21" s="2" t="e">
        <f>MF!#REF!</f>
        <v>#REF!</v>
      </c>
      <c r="C21" s="2" t="e">
        <f t="shared" si="1"/>
        <v>#REF!</v>
      </c>
      <c r="D21" s="2" t="e">
        <f t="shared" si="5"/>
        <v>#REF!</v>
      </c>
      <c r="E21" s="2" t="e">
        <f t="shared" si="5"/>
        <v>#REF!</v>
      </c>
      <c r="F21" s="2" t="e">
        <f t="shared" si="5"/>
        <v>#REF!</v>
      </c>
      <c r="G21" s="2" t="e">
        <f t="shared" si="5"/>
        <v>#REF!</v>
      </c>
      <c r="H21" s="2" t="e">
        <f t="shared" si="5"/>
        <v>#REF!</v>
      </c>
      <c r="I21" s="2" t="e">
        <f t="shared" si="5"/>
        <v>#REF!</v>
      </c>
      <c r="J21" s="2" t="e">
        <f t="shared" si="5"/>
        <v>#REF!</v>
      </c>
      <c r="K21" s="2" t="e">
        <f t="shared" si="5"/>
        <v>#REF!</v>
      </c>
      <c r="L21" s="2" t="e">
        <f t="shared" si="5"/>
        <v>#REF!</v>
      </c>
      <c r="M21" s="2" t="e">
        <f t="shared" si="5"/>
        <v>#REF!</v>
      </c>
      <c r="N21" s="2" t="e">
        <f t="shared" si="5"/>
        <v>#REF!</v>
      </c>
      <c r="O21" s="2" t="e">
        <f t="shared" si="5"/>
        <v>#REF!</v>
      </c>
      <c r="P21" s="2" t="e">
        <f t="shared" si="5"/>
        <v>#REF!</v>
      </c>
      <c r="Q21" s="2" t="e">
        <f t="shared" si="5"/>
        <v>#REF!</v>
      </c>
      <c r="R21" s="2" t="e">
        <f t="shared" si="5"/>
        <v>#REF!</v>
      </c>
      <c r="S21" s="2" t="e">
        <f t="shared" si="4"/>
        <v>#REF!</v>
      </c>
      <c r="T21" s="2" t="e">
        <f t="shared" si="4"/>
        <v>#REF!</v>
      </c>
      <c r="U21" s="2" t="e">
        <f t="shared" si="4"/>
        <v>#REF!</v>
      </c>
      <c r="V21" s="2" t="e">
        <f t="shared" si="4"/>
        <v>#REF!</v>
      </c>
      <c r="W21" s="2" t="e">
        <f t="shared" si="4"/>
        <v>#REF!</v>
      </c>
      <c r="X21" s="2" t="e">
        <f t="shared" si="4"/>
        <v>#REF!</v>
      </c>
      <c r="Y21" s="2" t="e">
        <f t="shared" si="4"/>
        <v>#REF!</v>
      </c>
      <c r="Z21" s="2" t="e">
        <f t="shared" si="4"/>
        <v>#REF!</v>
      </c>
      <c r="AA21" s="2" t="e">
        <f t="shared" si="4"/>
        <v>#REF!</v>
      </c>
      <c r="AB21" s="2" t="e">
        <f t="shared" si="4"/>
        <v>#REF!</v>
      </c>
      <c r="AC21" s="2" t="e">
        <f t="shared" si="4"/>
        <v>#REF!</v>
      </c>
      <c r="AD21" s="2" t="e">
        <f t="shared" si="4"/>
        <v>#REF!</v>
      </c>
      <c r="AE21" s="2" t="e">
        <f t="shared" si="4"/>
        <v>#REF!</v>
      </c>
      <c r="AF21" s="2" t="e">
        <f t="shared" si="4"/>
        <v>#REF!</v>
      </c>
    </row>
    <row r="22" spans="1:32" ht="12.75">
      <c r="A22" s="2" t="e">
        <f>MF!#REF!</f>
        <v>#REF!</v>
      </c>
      <c r="B22" s="2" t="e">
        <f>MF!#REF!</f>
        <v>#REF!</v>
      </c>
      <c r="C22" s="2" t="e">
        <f t="shared" si="1"/>
        <v>#REF!</v>
      </c>
      <c r="D22" s="2" t="e">
        <f t="shared" si="5"/>
        <v>#REF!</v>
      </c>
      <c r="E22" s="2" t="e">
        <f t="shared" si="5"/>
        <v>#REF!</v>
      </c>
      <c r="F22" s="2" t="e">
        <f t="shared" si="5"/>
        <v>#REF!</v>
      </c>
      <c r="G22" s="2" t="e">
        <f t="shared" si="5"/>
        <v>#REF!</v>
      </c>
      <c r="H22" s="2" t="e">
        <f t="shared" si="5"/>
        <v>#REF!</v>
      </c>
      <c r="I22" s="2" t="e">
        <f t="shared" si="5"/>
        <v>#REF!</v>
      </c>
      <c r="J22" s="2" t="e">
        <f t="shared" si="5"/>
        <v>#REF!</v>
      </c>
      <c r="K22" s="2" t="e">
        <f t="shared" si="5"/>
        <v>#REF!</v>
      </c>
      <c r="L22" s="2" t="e">
        <f t="shared" si="5"/>
        <v>#REF!</v>
      </c>
      <c r="M22" s="2" t="e">
        <f t="shared" si="5"/>
        <v>#REF!</v>
      </c>
      <c r="N22" s="2" t="e">
        <f t="shared" si="5"/>
        <v>#REF!</v>
      </c>
      <c r="O22" s="2" t="e">
        <f t="shared" si="5"/>
        <v>#REF!</v>
      </c>
      <c r="P22" s="2" t="e">
        <f t="shared" si="5"/>
        <v>#REF!</v>
      </c>
      <c r="Q22" s="2" t="e">
        <f t="shared" si="5"/>
        <v>#REF!</v>
      </c>
      <c r="R22" s="2" t="e">
        <f t="shared" si="5"/>
        <v>#REF!</v>
      </c>
      <c r="S22" s="2" t="e">
        <f t="shared" si="4"/>
        <v>#REF!</v>
      </c>
      <c r="T22" s="2" t="e">
        <f t="shared" si="4"/>
        <v>#REF!</v>
      </c>
      <c r="U22" s="2" t="e">
        <f t="shared" si="4"/>
        <v>#REF!</v>
      </c>
      <c r="V22" s="2" t="e">
        <f t="shared" si="4"/>
        <v>#REF!</v>
      </c>
      <c r="W22" s="2" t="e">
        <f t="shared" si="4"/>
        <v>#REF!</v>
      </c>
      <c r="X22" s="2" t="e">
        <f t="shared" si="4"/>
        <v>#REF!</v>
      </c>
      <c r="Y22" s="2" t="e">
        <f t="shared" si="4"/>
        <v>#REF!</v>
      </c>
      <c r="Z22" s="2" t="e">
        <f t="shared" si="4"/>
        <v>#REF!</v>
      </c>
      <c r="AA22" s="2" t="e">
        <f t="shared" si="4"/>
        <v>#REF!</v>
      </c>
      <c r="AB22" s="2" t="e">
        <f t="shared" si="4"/>
        <v>#REF!</v>
      </c>
      <c r="AC22" s="2" t="e">
        <f t="shared" si="4"/>
        <v>#REF!</v>
      </c>
      <c r="AD22" s="2" t="e">
        <f t="shared" si="4"/>
        <v>#REF!</v>
      </c>
      <c r="AE22" s="2" t="e">
        <f t="shared" si="4"/>
        <v>#REF!</v>
      </c>
      <c r="AF22" s="2" t="e">
        <f t="shared" si="4"/>
        <v>#REF!</v>
      </c>
    </row>
    <row r="23" spans="1:32" ht="12.75">
      <c r="A23" s="2" t="e">
        <f>MF!#REF!</f>
        <v>#REF!</v>
      </c>
      <c r="B23" s="2" t="e">
        <f>MF!#REF!</f>
        <v>#REF!</v>
      </c>
      <c r="C23" s="2" t="e">
        <f t="shared" si="1"/>
        <v>#REF!</v>
      </c>
      <c r="D23" s="2" t="e">
        <f t="shared" si="5"/>
        <v>#REF!</v>
      </c>
      <c r="E23" s="2" t="e">
        <f t="shared" si="5"/>
        <v>#REF!</v>
      </c>
      <c r="F23" s="2" t="e">
        <f t="shared" si="5"/>
        <v>#REF!</v>
      </c>
      <c r="G23" s="2" t="e">
        <f t="shared" si="5"/>
        <v>#REF!</v>
      </c>
      <c r="H23" s="2" t="e">
        <f t="shared" si="5"/>
        <v>#REF!</v>
      </c>
      <c r="I23" s="2" t="e">
        <f t="shared" si="5"/>
        <v>#REF!</v>
      </c>
      <c r="J23" s="2" t="e">
        <f t="shared" si="5"/>
        <v>#REF!</v>
      </c>
      <c r="K23" s="2" t="e">
        <f t="shared" si="5"/>
        <v>#REF!</v>
      </c>
      <c r="L23" s="2" t="e">
        <f t="shared" si="5"/>
        <v>#REF!</v>
      </c>
      <c r="M23" s="2" t="e">
        <f t="shared" si="5"/>
        <v>#REF!</v>
      </c>
      <c r="N23" s="2" t="e">
        <f t="shared" si="5"/>
        <v>#REF!</v>
      </c>
      <c r="O23" s="2" t="e">
        <f t="shared" si="5"/>
        <v>#REF!</v>
      </c>
      <c r="P23" s="2" t="e">
        <f t="shared" si="5"/>
        <v>#REF!</v>
      </c>
      <c r="Q23" s="2" t="e">
        <f t="shared" si="5"/>
        <v>#REF!</v>
      </c>
      <c r="R23" s="2" t="e">
        <f t="shared" si="5"/>
        <v>#REF!</v>
      </c>
      <c r="S23" s="2" t="e">
        <f t="shared" si="4"/>
        <v>#REF!</v>
      </c>
      <c r="T23" s="2" t="e">
        <f t="shared" si="4"/>
        <v>#REF!</v>
      </c>
      <c r="U23" s="2" t="e">
        <f t="shared" si="4"/>
        <v>#REF!</v>
      </c>
      <c r="V23" s="2" t="e">
        <f t="shared" si="4"/>
        <v>#REF!</v>
      </c>
      <c r="W23" s="2" t="e">
        <f t="shared" si="4"/>
        <v>#REF!</v>
      </c>
      <c r="X23" s="2" t="e">
        <f t="shared" si="4"/>
        <v>#REF!</v>
      </c>
      <c r="Y23" s="2" t="e">
        <f t="shared" si="4"/>
        <v>#REF!</v>
      </c>
      <c r="Z23" s="2" t="e">
        <f t="shared" si="4"/>
        <v>#REF!</v>
      </c>
      <c r="AA23" s="2" t="e">
        <f t="shared" si="4"/>
        <v>#REF!</v>
      </c>
      <c r="AB23" s="2" t="e">
        <f t="shared" si="4"/>
        <v>#REF!</v>
      </c>
      <c r="AC23" s="2" t="e">
        <f t="shared" si="4"/>
        <v>#REF!</v>
      </c>
      <c r="AD23" s="2" t="e">
        <f t="shared" si="4"/>
        <v>#REF!</v>
      </c>
      <c r="AE23" s="2" t="e">
        <f t="shared" si="4"/>
        <v>#REF!</v>
      </c>
      <c r="AF23" s="2" t="e">
        <f t="shared" si="4"/>
        <v>#REF!</v>
      </c>
    </row>
    <row r="24" spans="1:32" ht="12.75">
      <c r="A24" s="2" t="e">
        <f>MF!#REF!</f>
        <v>#REF!</v>
      </c>
      <c r="B24" s="2" t="e">
        <f>MF!#REF!</f>
        <v>#REF!</v>
      </c>
      <c r="C24" s="2" t="e">
        <f t="shared" si="1"/>
        <v>#REF!</v>
      </c>
      <c r="D24" s="2" t="e">
        <f t="shared" si="5"/>
        <v>#REF!</v>
      </c>
      <c r="E24" s="2" t="e">
        <f t="shared" si="5"/>
        <v>#REF!</v>
      </c>
      <c r="F24" s="2" t="e">
        <f t="shared" si="5"/>
        <v>#REF!</v>
      </c>
      <c r="G24" s="2" t="e">
        <f t="shared" si="5"/>
        <v>#REF!</v>
      </c>
      <c r="H24" s="2" t="e">
        <f t="shared" si="5"/>
        <v>#REF!</v>
      </c>
      <c r="I24" s="2" t="e">
        <f t="shared" si="5"/>
        <v>#REF!</v>
      </c>
      <c r="J24" s="2" t="e">
        <f t="shared" si="5"/>
        <v>#REF!</v>
      </c>
      <c r="K24" s="2" t="e">
        <f t="shared" si="5"/>
        <v>#REF!</v>
      </c>
      <c r="L24" s="2" t="e">
        <f t="shared" si="5"/>
        <v>#REF!</v>
      </c>
      <c r="M24" s="2" t="e">
        <f t="shared" si="5"/>
        <v>#REF!</v>
      </c>
      <c r="N24" s="2" t="e">
        <f t="shared" si="5"/>
        <v>#REF!</v>
      </c>
      <c r="O24" s="2" t="e">
        <f t="shared" si="5"/>
        <v>#REF!</v>
      </c>
      <c r="P24" s="2" t="e">
        <f t="shared" si="5"/>
        <v>#REF!</v>
      </c>
      <c r="Q24" s="2" t="e">
        <f t="shared" si="5"/>
        <v>#REF!</v>
      </c>
      <c r="R24" s="2" t="e">
        <f t="shared" si="5"/>
        <v>#REF!</v>
      </c>
      <c r="S24" s="2" t="e">
        <f t="shared" si="4"/>
        <v>#REF!</v>
      </c>
      <c r="T24" s="2" t="e">
        <f t="shared" si="4"/>
        <v>#REF!</v>
      </c>
      <c r="U24" s="2" t="e">
        <f t="shared" si="4"/>
        <v>#REF!</v>
      </c>
      <c r="V24" s="2" t="e">
        <f t="shared" si="4"/>
        <v>#REF!</v>
      </c>
      <c r="W24" s="2" t="e">
        <f t="shared" si="4"/>
        <v>#REF!</v>
      </c>
      <c r="X24" s="2" t="e">
        <f t="shared" si="4"/>
        <v>#REF!</v>
      </c>
      <c r="Y24" s="2" t="e">
        <f t="shared" si="4"/>
        <v>#REF!</v>
      </c>
      <c r="Z24" s="2" t="e">
        <f t="shared" si="4"/>
        <v>#REF!</v>
      </c>
      <c r="AA24" s="2" t="e">
        <f t="shared" si="4"/>
        <v>#REF!</v>
      </c>
      <c r="AB24" s="2" t="e">
        <f t="shared" si="4"/>
        <v>#REF!</v>
      </c>
      <c r="AC24" s="2" t="e">
        <f t="shared" si="4"/>
        <v>#REF!</v>
      </c>
      <c r="AD24" s="2" t="e">
        <f t="shared" si="4"/>
        <v>#REF!</v>
      </c>
      <c r="AE24" s="2" t="e">
        <f t="shared" si="4"/>
        <v>#REF!</v>
      </c>
      <c r="AF24" s="2" t="e">
        <f t="shared" si="4"/>
        <v>#REF!</v>
      </c>
    </row>
    <row r="25" spans="1:32" ht="12.75">
      <c r="A25" s="2" t="e">
        <f>MF!#REF!</f>
        <v>#REF!</v>
      </c>
      <c r="B25" s="2" t="e">
        <f>MF!#REF!</f>
        <v>#REF!</v>
      </c>
      <c r="C25" s="2" t="e">
        <f t="shared" si="1"/>
        <v>#REF!</v>
      </c>
      <c r="D25" s="2" t="e">
        <f t="shared" si="5"/>
        <v>#REF!</v>
      </c>
      <c r="E25" s="2" t="e">
        <f t="shared" si="5"/>
        <v>#REF!</v>
      </c>
      <c r="F25" s="2" t="e">
        <f t="shared" si="5"/>
        <v>#REF!</v>
      </c>
      <c r="G25" s="2" t="e">
        <f t="shared" si="5"/>
        <v>#REF!</v>
      </c>
      <c r="H25" s="2" t="e">
        <f t="shared" si="5"/>
        <v>#REF!</v>
      </c>
      <c r="I25" s="2" t="e">
        <f t="shared" si="5"/>
        <v>#REF!</v>
      </c>
      <c r="J25" s="2" t="e">
        <f t="shared" si="5"/>
        <v>#REF!</v>
      </c>
      <c r="K25" s="2" t="e">
        <f t="shared" si="5"/>
        <v>#REF!</v>
      </c>
      <c r="L25" s="2" t="e">
        <f t="shared" si="5"/>
        <v>#REF!</v>
      </c>
      <c r="M25" s="2" t="e">
        <f t="shared" si="5"/>
        <v>#REF!</v>
      </c>
      <c r="N25" s="2" t="e">
        <f t="shared" si="5"/>
        <v>#REF!</v>
      </c>
      <c r="O25" s="2" t="e">
        <f t="shared" si="5"/>
        <v>#REF!</v>
      </c>
      <c r="P25" s="2" t="e">
        <f t="shared" si="5"/>
        <v>#REF!</v>
      </c>
      <c r="Q25" s="2" t="e">
        <f t="shared" si="5"/>
        <v>#REF!</v>
      </c>
      <c r="R25" s="2" t="e">
        <f t="shared" si="5"/>
        <v>#REF!</v>
      </c>
      <c r="S25" s="2" t="e">
        <f t="shared" si="4"/>
        <v>#REF!</v>
      </c>
      <c r="T25" s="2" t="e">
        <f t="shared" si="4"/>
        <v>#REF!</v>
      </c>
      <c r="U25" s="2" t="e">
        <f t="shared" si="4"/>
        <v>#REF!</v>
      </c>
      <c r="V25" s="2" t="e">
        <f t="shared" si="4"/>
        <v>#REF!</v>
      </c>
      <c r="W25" s="2" t="e">
        <f t="shared" si="4"/>
        <v>#REF!</v>
      </c>
      <c r="X25" s="2" t="e">
        <f t="shared" si="4"/>
        <v>#REF!</v>
      </c>
      <c r="Y25" s="2" t="e">
        <f t="shared" si="4"/>
        <v>#REF!</v>
      </c>
      <c r="Z25" s="2" t="e">
        <f t="shared" si="4"/>
        <v>#REF!</v>
      </c>
      <c r="AA25" s="2" t="e">
        <f t="shared" si="4"/>
        <v>#REF!</v>
      </c>
      <c r="AB25" s="2" t="e">
        <f t="shared" si="4"/>
        <v>#REF!</v>
      </c>
      <c r="AC25" s="2" t="e">
        <f t="shared" si="4"/>
        <v>#REF!</v>
      </c>
      <c r="AD25" s="2" t="e">
        <f t="shared" si="4"/>
        <v>#REF!</v>
      </c>
      <c r="AE25" s="2" t="e">
        <f t="shared" si="4"/>
        <v>#REF!</v>
      </c>
      <c r="AF25" s="2" t="e">
        <f t="shared" si="4"/>
        <v>#REF!</v>
      </c>
    </row>
    <row r="26" spans="1:32" ht="12.75">
      <c r="A26" s="2" t="e">
        <f>MF!#REF!</f>
        <v>#REF!</v>
      </c>
      <c r="B26" s="2" t="e">
        <f>MF!#REF!</f>
        <v>#REF!</v>
      </c>
      <c r="C26" s="2" t="e">
        <f t="shared" si="1"/>
        <v>#REF!</v>
      </c>
      <c r="D26" s="2" t="e">
        <f t="shared" si="5"/>
        <v>#REF!</v>
      </c>
      <c r="E26" s="2" t="e">
        <f t="shared" si="5"/>
        <v>#REF!</v>
      </c>
      <c r="F26" s="2" t="e">
        <f t="shared" si="5"/>
        <v>#REF!</v>
      </c>
      <c r="G26" s="2" t="e">
        <f t="shared" si="5"/>
        <v>#REF!</v>
      </c>
      <c r="H26" s="2" t="e">
        <f t="shared" si="5"/>
        <v>#REF!</v>
      </c>
      <c r="I26" s="2" t="e">
        <f t="shared" si="5"/>
        <v>#REF!</v>
      </c>
      <c r="J26" s="2" t="e">
        <f t="shared" si="5"/>
        <v>#REF!</v>
      </c>
      <c r="K26" s="2" t="e">
        <f t="shared" si="5"/>
        <v>#REF!</v>
      </c>
      <c r="L26" s="2" t="e">
        <f t="shared" si="5"/>
        <v>#REF!</v>
      </c>
      <c r="M26" s="2" t="e">
        <f t="shared" si="5"/>
        <v>#REF!</v>
      </c>
      <c r="N26" s="2" t="e">
        <f t="shared" si="5"/>
        <v>#REF!</v>
      </c>
      <c r="O26" s="2" t="e">
        <f t="shared" si="5"/>
        <v>#REF!</v>
      </c>
      <c r="P26" s="2" t="e">
        <f t="shared" si="5"/>
        <v>#REF!</v>
      </c>
      <c r="Q26" s="2" t="e">
        <f t="shared" si="5"/>
        <v>#REF!</v>
      </c>
      <c r="R26" s="2" t="e">
        <f t="shared" si="5"/>
        <v>#REF!</v>
      </c>
      <c r="S26" s="2" t="e">
        <f t="shared" si="4"/>
        <v>#REF!</v>
      </c>
      <c r="T26" s="2" t="e">
        <f t="shared" si="4"/>
        <v>#REF!</v>
      </c>
      <c r="U26" s="2" t="e">
        <f t="shared" si="4"/>
        <v>#REF!</v>
      </c>
      <c r="V26" s="2" t="e">
        <f t="shared" si="4"/>
        <v>#REF!</v>
      </c>
      <c r="W26" s="2" t="e">
        <f t="shared" si="4"/>
        <v>#REF!</v>
      </c>
      <c r="X26" s="2" t="e">
        <f t="shared" si="4"/>
        <v>#REF!</v>
      </c>
      <c r="Y26" s="2" t="e">
        <f t="shared" si="4"/>
        <v>#REF!</v>
      </c>
      <c r="Z26" s="2" t="e">
        <f t="shared" si="4"/>
        <v>#REF!</v>
      </c>
      <c r="AA26" s="2" t="e">
        <f t="shared" si="4"/>
        <v>#REF!</v>
      </c>
      <c r="AB26" s="2" t="e">
        <f t="shared" si="4"/>
        <v>#REF!</v>
      </c>
      <c r="AC26" s="2" t="e">
        <f t="shared" si="4"/>
        <v>#REF!</v>
      </c>
      <c r="AD26" s="2" t="e">
        <f t="shared" si="4"/>
        <v>#REF!</v>
      </c>
      <c r="AE26" s="2" t="e">
        <f t="shared" si="4"/>
        <v>#REF!</v>
      </c>
      <c r="AF26" s="2" t="e">
        <f t="shared" si="4"/>
        <v>#REF!</v>
      </c>
    </row>
    <row r="27" spans="1:32" ht="12.75">
      <c r="A27" s="2" t="e">
        <f>MF!#REF!</f>
        <v>#REF!</v>
      </c>
      <c r="B27" s="2" t="e">
        <f>MF!#REF!</f>
        <v>#REF!</v>
      </c>
      <c r="C27" s="2" t="e">
        <f t="shared" si="1"/>
        <v>#REF!</v>
      </c>
      <c r="D27" s="2" t="e">
        <f t="shared" si="5"/>
        <v>#REF!</v>
      </c>
      <c r="E27" s="2" t="e">
        <f t="shared" si="5"/>
        <v>#REF!</v>
      </c>
      <c r="F27" s="2" t="e">
        <f t="shared" si="5"/>
        <v>#REF!</v>
      </c>
      <c r="G27" s="2" t="e">
        <f t="shared" si="5"/>
        <v>#REF!</v>
      </c>
      <c r="H27" s="2" t="e">
        <f t="shared" si="5"/>
        <v>#REF!</v>
      </c>
      <c r="I27" s="2" t="e">
        <f t="shared" si="5"/>
        <v>#REF!</v>
      </c>
      <c r="J27" s="2" t="e">
        <f t="shared" si="5"/>
        <v>#REF!</v>
      </c>
      <c r="K27" s="2" t="e">
        <f t="shared" si="5"/>
        <v>#REF!</v>
      </c>
      <c r="L27" s="2" t="e">
        <f t="shared" si="5"/>
        <v>#REF!</v>
      </c>
      <c r="M27" s="2" t="e">
        <f t="shared" si="5"/>
        <v>#REF!</v>
      </c>
      <c r="N27" s="2" t="e">
        <f t="shared" si="5"/>
        <v>#REF!</v>
      </c>
      <c r="O27" s="2" t="e">
        <f t="shared" si="5"/>
        <v>#REF!</v>
      </c>
      <c r="P27" s="2" t="e">
        <f t="shared" si="5"/>
        <v>#REF!</v>
      </c>
      <c r="Q27" s="2" t="e">
        <f t="shared" si="5"/>
        <v>#REF!</v>
      </c>
      <c r="R27" s="2" t="e">
        <f t="shared" si="5"/>
        <v>#REF!</v>
      </c>
      <c r="S27" s="2" t="e">
        <f t="shared" si="4"/>
        <v>#REF!</v>
      </c>
      <c r="T27" s="2" t="e">
        <f t="shared" si="4"/>
        <v>#REF!</v>
      </c>
      <c r="U27" s="2" t="e">
        <f t="shared" si="4"/>
        <v>#REF!</v>
      </c>
      <c r="V27" s="2" t="e">
        <f t="shared" si="4"/>
        <v>#REF!</v>
      </c>
      <c r="W27" s="2" t="e">
        <f t="shared" si="4"/>
        <v>#REF!</v>
      </c>
      <c r="X27" s="2" t="e">
        <f t="shared" si="4"/>
        <v>#REF!</v>
      </c>
      <c r="Y27" s="2" t="e">
        <f t="shared" si="4"/>
        <v>#REF!</v>
      </c>
      <c r="Z27" s="2" t="e">
        <f t="shared" si="4"/>
        <v>#REF!</v>
      </c>
      <c r="AA27" s="2" t="e">
        <f t="shared" si="4"/>
        <v>#REF!</v>
      </c>
      <c r="AB27" s="2" t="e">
        <f t="shared" si="4"/>
        <v>#REF!</v>
      </c>
      <c r="AC27" s="2" t="e">
        <f t="shared" si="4"/>
        <v>#REF!</v>
      </c>
      <c r="AD27" s="2" t="e">
        <f t="shared" si="4"/>
        <v>#REF!</v>
      </c>
      <c r="AE27" s="2" t="e">
        <f t="shared" si="4"/>
        <v>#REF!</v>
      </c>
      <c r="AF27" s="2" t="e">
        <f t="shared" si="4"/>
        <v>#REF!</v>
      </c>
    </row>
    <row r="28" spans="1:32" ht="12.75">
      <c r="A28" s="2" t="e">
        <f>MF!#REF!</f>
        <v>#REF!</v>
      </c>
      <c r="B28" s="2" t="e">
        <f>MF!#REF!</f>
        <v>#REF!</v>
      </c>
      <c r="C28" s="2" t="e">
        <f t="shared" si="1"/>
        <v>#REF!</v>
      </c>
      <c r="D28" s="2" t="e">
        <f t="shared" si="5"/>
        <v>#REF!</v>
      </c>
      <c r="E28" s="2" t="e">
        <f t="shared" si="5"/>
        <v>#REF!</v>
      </c>
      <c r="F28" s="2" t="e">
        <f t="shared" si="5"/>
        <v>#REF!</v>
      </c>
      <c r="G28" s="2" t="e">
        <f t="shared" si="5"/>
        <v>#REF!</v>
      </c>
      <c r="H28" s="2" t="e">
        <f t="shared" si="5"/>
        <v>#REF!</v>
      </c>
      <c r="I28" s="2" t="e">
        <f t="shared" si="5"/>
        <v>#REF!</v>
      </c>
      <c r="J28" s="2" t="e">
        <f t="shared" si="5"/>
        <v>#REF!</v>
      </c>
      <c r="K28" s="2" t="e">
        <f t="shared" si="5"/>
        <v>#REF!</v>
      </c>
      <c r="L28" s="2" t="e">
        <f t="shared" si="5"/>
        <v>#REF!</v>
      </c>
      <c r="M28" s="2" t="e">
        <f t="shared" si="5"/>
        <v>#REF!</v>
      </c>
      <c r="N28" s="2" t="e">
        <f t="shared" si="5"/>
        <v>#REF!</v>
      </c>
      <c r="O28" s="2" t="e">
        <f t="shared" si="5"/>
        <v>#REF!</v>
      </c>
      <c r="P28" s="2" t="e">
        <f t="shared" si="5"/>
        <v>#REF!</v>
      </c>
      <c r="Q28" s="2" t="e">
        <f t="shared" si="5"/>
        <v>#REF!</v>
      </c>
      <c r="R28" s="2" t="e">
        <f t="shared" si="5"/>
        <v>#REF!</v>
      </c>
      <c r="S28" s="2" t="e">
        <f t="shared" si="4"/>
        <v>#REF!</v>
      </c>
      <c r="T28" s="2" t="e">
        <f t="shared" si="4"/>
        <v>#REF!</v>
      </c>
      <c r="U28" s="2" t="e">
        <f t="shared" si="4"/>
        <v>#REF!</v>
      </c>
      <c r="V28" s="2" t="e">
        <f t="shared" si="4"/>
        <v>#REF!</v>
      </c>
      <c r="W28" s="2" t="e">
        <f t="shared" si="4"/>
        <v>#REF!</v>
      </c>
      <c r="X28" s="2" t="e">
        <f t="shared" si="4"/>
        <v>#REF!</v>
      </c>
      <c r="Y28" s="2" t="e">
        <f t="shared" si="4"/>
        <v>#REF!</v>
      </c>
      <c r="Z28" s="2" t="e">
        <f t="shared" si="4"/>
        <v>#REF!</v>
      </c>
      <c r="AA28" s="2" t="e">
        <f t="shared" si="4"/>
        <v>#REF!</v>
      </c>
      <c r="AB28" s="2" t="e">
        <f t="shared" si="4"/>
        <v>#REF!</v>
      </c>
      <c r="AC28" s="2" t="e">
        <f t="shared" si="4"/>
        <v>#REF!</v>
      </c>
      <c r="AD28" s="2" t="e">
        <f t="shared" si="4"/>
        <v>#REF!</v>
      </c>
      <c r="AE28" s="2" t="e">
        <f t="shared" si="4"/>
        <v>#REF!</v>
      </c>
      <c r="AF28" s="2" t="e">
        <f t="shared" si="4"/>
        <v>#REF!</v>
      </c>
    </row>
    <row r="29" spans="1:32" ht="12.75">
      <c r="A29" s="2" t="e">
        <f>MF!#REF!</f>
        <v>#REF!</v>
      </c>
      <c r="B29" s="2" t="e">
        <f>MF!#REF!</f>
        <v>#REF!</v>
      </c>
      <c r="C29" s="2" t="e">
        <f t="shared" si="1"/>
        <v>#REF!</v>
      </c>
      <c r="D29" s="2" t="e">
        <f t="shared" si="5"/>
        <v>#REF!</v>
      </c>
      <c r="E29" s="2" t="e">
        <f t="shared" si="5"/>
        <v>#REF!</v>
      </c>
      <c r="F29" s="2" t="e">
        <f t="shared" si="5"/>
        <v>#REF!</v>
      </c>
      <c r="G29" s="2" t="e">
        <f t="shared" si="5"/>
        <v>#REF!</v>
      </c>
      <c r="H29" s="2" t="e">
        <f t="shared" si="5"/>
        <v>#REF!</v>
      </c>
      <c r="I29" s="2" t="e">
        <f t="shared" si="5"/>
        <v>#REF!</v>
      </c>
      <c r="J29" s="2" t="e">
        <f t="shared" si="5"/>
        <v>#REF!</v>
      </c>
      <c r="K29" s="2" t="e">
        <f t="shared" si="5"/>
        <v>#REF!</v>
      </c>
      <c r="L29" s="2" t="e">
        <f t="shared" si="5"/>
        <v>#REF!</v>
      </c>
      <c r="M29" s="2" t="e">
        <f t="shared" si="5"/>
        <v>#REF!</v>
      </c>
      <c r="N29" s="2" t="e">
        <f t="shared" si="5"/>
        <v>#REF!</v>
      </c>
      <c r="O29" s="2" t="e">
        <f t="shared" si="5"/>
        <v>#REF!</v>
      </c>
      <c r="P29" s="2" t="e">
        <f t="shared" si="5"/>
        <v>#REF!</v>
      </c>
      <c r="Q29" s="2" t="e">
        <f t="shared" si="5"/>
        <v>#REF!</v>
      </c>
      <c r="R29" s="2" t="e">
        <f t="shared" si="5"/>
        <v>#REF!</v>
      </c>
      <c r="S29" s="2" t="e">
        <f t="shared" si="4"/>
        <v>#REF!</v>
      </c>
      <c r="T29" s="2" t="e">
        <f t="shared" si="4"/>
        <v>#REF!</v>
      </c>
      <c r="U29" s="2" t="e">
        <f t="shared" si="4"/>
        <v>#REF!</v>
      </c>
      <c r="V29" s="2" t="e">
        <f t="shared" si="4"/>
        <v>#REF!</v>
      </c>
      <c r="W29" s="2" t="e">
        <f t="shared" si="4"/>
        <v>#REF!</v>
      </c>
      <c r="X29" s="2" t="e">
        <f t="shared" si="4"/>
        <v>#REF!</v>
      </c>
      <c r="Y29" s="2" t="e">
        <f t="shared" si="4"/>
        <v>#REF!</v>
      </c>
      <c r="Z29" s="2" t="e">
        <f t="shared" si="4"/>
        <v>#REF!</v>
      </c>
      <c r="AA29" s="2" t="e">
        <f t="shared" si="4"/>
        <v>#REF!</v>
      </c>
      <c r="AB29" s="2" t="e">
        <f t="shared" si="4"/>
        <v>#REF!</v>
      </c>
      <c r="AC29" s="2" t="e">
        <f t="shared" si="4"/>
        <v>#REF!</v>
      </c>
      <c r="AD29" s="2" t="e">
        <f t="shared" si="4"/>
        <v>#REF!</v>
      </c>
      <c r="AE29" s="2" t="e">
        <f t="shared" si="4"/>
        <v>#REF!</v>
      </c>
      <c r="AF29" s="2" t="e">
        <f t="shared" si="4"/>
        <v>#REF!</v>
      </c>
    </row>
    <row r="30" spans="1:32" ht="12.75">
      <c r="A30" s="2" t="e">
        <f>MF!#REF!</f>
        <v>#REF!</v>
      </c>
      <c r="B30" s="2" t="e">
        <f>MF!#REF!</f>
        <v>#REF!</v>
      </c>
      <c r="C30" s="2" t="e">
        <f t="shared" si="1"/>
        <v>#REF!</v>
      </c>
      <c r="D30" s="2" t="e">
        <f t="shared" si="5"/>
        <v>#REF!</v>
      </c>
      <c r="E30" s="2" t="e">
        <f t="shared" si="5"/>
        <v>#REF!</v>
      </c>
      <c r="F30" s="2" t="e">
        <f t="shared" si="5"/>
        <v>#REF!</v>
      </c>
      <c r="G30" s="2" t="e">
        <f t="shared" si="5"/>
        <v>#REF!</v>
      </c>
      <c r="H30" s="2" t="e">
        <f t="shared" si="5"/>
        <v>#REF!</v>
      </c>
      <c r="I30" s="2" t="e">
        <f t="shared" si="5"/>
        <v>#REF!</v>
      </c>
      <c r="J30" s="2" t="e">
        <f t="shared" si="5"/>
        <v>#REF!</v>
      </c>
      <c r="K30" s="2" t="e">
        <f t="shared" si="5"/>
        <v>#REF!</v>
      </c>
      <c r="L30" s="2" t="e">
        <f t="shared" si="5"/>
        <v>#REF!</v>
      </c>
      <c r="M30" s="2" t="e">
        <f t="shared" si="5"/>
        <v>#REF!</v>
      </c>
      <c r="N30" s="2" t="e">
        <f t="shared" si="5"/>
        <v>#REF!</v>
      </c>
      <c r="O30" s="2" t="e">
        <f t="shared" si="5"/>
        <v>#REF!</v>
      </c>
      <c r="P30" s="2" t="e">
        <f t="shared" si="5"/>
        <v>#REF!</v>
      </c>
      <c r="Q30" s="2" t="e">
        <f t="shared" si="5"/>
        <v>#REF!</v>
      </c>
      <c r="R30" s="2" t="e">
        <f t="shared" si="5"/>
        <v>#REF!</v>
      </c>
      <c r="S30" s="2" t="e">
        <f t="shared" si="4"/>
        <v>#REF!</v>
      </c>
      <c r="T30" s="2" t="e">
        <f t="shared" si="4"/>
        <v>#REF!</v>
      </c>
      <c r="U30" s="2" t="e">
        <f t="shared" si="4"/>
        <v>#REF!</v>
      </c>
      <c r="V30" s="2" t="e">
        <f t="shared" si="4"/>
        <v>#REF!</v>
      </c>
      <c r="W30" s="2" t="e">
        <f t="shared" si="4"/>
        <v>#REF!</v>
      </c>
      <c r="X30" s="2" t="e">
        <f t="shared" si="4"/>
        <v>#REF!</v>
      </c>
      <c r="Y30" s="2" t="e">
        <f t="shared" si="4"/>
        <v>#REF!</v>
      </c>
      <c r="Z30" s="2" t="e">
        <f t="shared" si="4"/>
        <v>#REF!</v>
      </c>
      <c r="AA30" s="2" t="e">
        <f t="shared" si="4"/>
        <v>#REF!</v>
      </c>
      <c r="AB30" s="2" t="e">
        <f t="shared" si="4"/>
        <v>#REF!</v>
      </c>
      <c r="AC30" s="2" t="e">
        <f t="shared" si="4"/>
        <v>#REF!</v>
      </c>
      <c r="AD30" s="2" t="e">
        <f t="shared" si="4"/>
        <v>#REF!</v>
      </c>
      <c r="AE30" s="2" t="e">
        <f t="shared" si="4"/>
        <v>#REF!</v>
      </c>
      <c r="AF30" s="2" t="e">
        <f t="shared" si="4"/>
        <v>#REF!</v>
      </c>
    </row>
    <row r="31" spans="1:32" ht="12.75">
      <c r="A31" s="2" t="e">
        <f>MF!#REF!</f>
        <v>#REF!</v>
      </c>
      <c r="B31" s="2" t="e">
        <f>MF!#REF!</f>
        <v>#REF!</v>
      </c>
      <c r="C31" s="2" t="e">
        <f t="shared" si="1"/>
        <v>#REF!</v>
      </c>
      <c r="D31" s="2" t="e">
        <f t="shared" si="5"/>
        <v>#REF!</v>
      </c>
      <c r="E31" s="2" t="e">
        <f t="shared" si="5"/>
        <v>#REF!</v>
      </c>
      <c r="F31" s="2" t="e">
        <f t="shared" si="5"/>
        <v>#REF!</v>
      </c>
      <c r="G31" s="2" t="e">
        <f t="shared" si="5"/>
        <v>#REF!</v>
      </c>
      <c r="H31" s="2" t="e">
        <f t="shared" si="5"/>
        <v>#REF!</v>
      </c>
      <c r="I31" s="2" t="e">
        <f t="shared" si="5"/>
        <v>#REF!</v>
      </c>
      <c r="J31" s="2" t="e">
        <f t="shared" si="5"/>
        <v>#REF!</v>
      </c>
      <c r="K31" s="2" t="e">
        <f t="shared" si="5"/>
        <v>#REF!</v>
      </c>
      <c r="L31" s="2" t="e">
        <f t="shared" si="5"/>
        <v>#REF!</v>
      </c>
      <c r="M31" s="2" t="e">
        <f t="shared" si="5"/>
        <v>#REF!</v>
      </c>
      <c r="N31" s="2" t="e">
        <f t="shared" si="5"/>
        <v>#REF!</v>
      </c>
      <c r="O31" s="2" t="e">
        <f t="shared" si="5"/>
        <v>#REF!</v>
      </c>
      <c r="P31" s="2" t="e">
        <f t="shared" si="5"/>
        <v>#REF!</v>
      </c>
      <c r="Q31" s="2" t="e">
        <f t="shared" si="5"/>
        <v>#REF!</v>
      </c>
      <c r="R31" s="2" t="e">
        <f t="shared" si="5"/>
        <v>#REF!</v>
      </c>
      <c r="S31" s="2" t="e">
        <f t="shared" si="4"/>
        <v>#REF!</v>
      </c>
      <c r="T31" s="2" t="e">
        <f t="shared" si="4"/>
        <v>#REF!</v>
      </c>
      <c r="U31" s="2" t="e">
        <f t="shared" si="4"/>
        <v>#REF!</v>
      </c>
      <c r="V31" s="2" t="e">
        <f t="shared" si="4"/>
        <v>#REF!</v>
      </c>
      <c r="W31" s="2" t="e">
        <f t="shared" si="4"/>
        <v>#REF!</v>
      </c>
      <c r="X31" s="2" t="e">
        <f t="shared" si="4"/>
        <v>#REF!</v>
      </c>
      <c r="Y31" s="2" t="e">
        <f t="shared" si="4"/>
        <v>#REF!</v>
      </c>
      <c r="Z31" s="2" t="e">
        <f t="shared" si="4"/>
        <v>#REF!</v>
      </c>
      <c r="AA31" s="2" t="e">
        <f t="shared" si="4"/>
        <v>#REF!</v>
      </c>
      <c r="AB31" s="2" t="e">
        <f t="shared" si="4"/>
        <v>#REF!</v>
      </c>
      <c r="AC31" s="2" t="e">
        <f t="shared" si="4"/>
        <v>#REF!</v>
      </c>
      <c r="AD31" s="2" t="e">
        <f t="shared" si="4"/>
        <v>#REF!</v>
      </c>
      <c r="AE31" s="2" t="e">
        <f t="shared" si="4"/>
        <v>#REF!</v>
      </c>
      <c r="AF31" s="2" t="e">
        <f t="shared" si="4"/>
        <v>#REF!</v>
      </c>
    </row>
    <row r="32" spans="1:32" ht="12.75">
      <c r="A32" s="2" t="e">
        <f>MF!#REF!</f>
        <v>#REF!</v>
      </c>
      <c r="B32" s="2" t="e">
        <f>MF!#REF!</f>
        <v>#REF!</v>
      </c>
      <c r="C32" s="2" t="e">
        <f t="shared" si="1"/>
        <v>#REF!</v>
      </c>
      <c r="D32" s="2" t="e">
        <f t="shared" si="5"/>
        <v>#REF!</v>
      </c>
      <c r="E32" s="2" t="e">
        <f t="shared" si="5"/>
        <v>#REF!</v>
      </c>
      <c r="F32" s="2" t="e">
        <f t="shared" si="5"/>
        <v>#REF!</v>
      </c>
      <c r="G32" s="2" t="e">
        <f t="shared" si="5"/>
        <v>#REF!</v>
      </c>
      <c r="H32" s="2" t="e">
        <f t="shared" si="5"/>
        <v>#REF!</v>
      </c>
      <c r="I32" s="2" t="e">
        <f t="shared" si="5"/>
        <v>#REF!</v>
      </c>
      <c r="J32" s="2" t="e">
        <f t="shared" si="5"/>
        <v>#REF!</v>
      </c>
      <c r="K32" s="2" t="e">
        <f t="shared" si="5"/>
        <v>#REF!</v>
      </c>
      <c r="L32" s="2" t="e">
        <f t="shared" si="5"/>
        <v>#REF!</v>
      </c>
      <c r="M32" s="2" t="e">
        <f t="shared" si="5"/>
        <v>#REF!</v>
      </c>
      <c r="N32" s="2" t="e">
        <f t="shared" si="5"/>
        <v>#REF!</v>
      </c>
      <c r="O32" s="2" t="e">
        <f t="shared" si="5"/>
        <v>#REF!</v>
      </c>
      <c r="P32" s="2" t="e">
        <f t="shared" si="5"/>
        <v>#REF!</v>
      </c>
      <c r="Q32" s="2" t="e">
        <f t="shared" si="5"/>
        <v>#REF!</v>
      </c>
      <c r="R32" s="2" t="e">
        <f t="shared" si="5"/>
        <v>#REF!</v>
      </c>
      <c r="S32" s="2" t="e">
        <f t="shared" si="4"/>
        <v>#REF!</v>
      </c>
      <c r="T32" s="2" t="e">
        <f t="shared" si="4"/>
        <v>#REF!</v>
      </c>
      <c r="U32" s="2" t="e">
        <f t="shared" si="4"/>
        <v>#REF!</v>
      </c>
      <c r="V32" s="2" t="e">
        <f t="shared" si="4"/>
        <v>#REF!</v>
      </c>
      <c r="W32" s="2" t="e">
        <f t="shared" si="4"/>
        <v>#REF!</v>
      </c>
      <c r="X32" s="2" t="e">
        <f t="shared" si="4"/>
        <v>#REF!</v>
      </c>
      <c r="Y32" s="2" t="e">
        <f t="shared" si="4"/>
        <v>#REF!</v>
      </c>
      <c r="Z32" s="2" t="e">
        <f t="shared" si="4"/>
        <v>#REF!</v>
      </c>
      <c r="AA32" s="2" t="e">
        <f t="shared" si="4"/>
        <v>#REF!</v>
      </c>
      <c r="AB32" s="2" t="e">
        <f t="shared" si="4"/>
        <v>#REF!</v>
      </c>
      <c r="AC32" s="2" t="e">
        <f t="shared" si="4"/>
        <v>#REF!</v>
      </c>
      <c r="AD32" s="2" t="e">
        <f t="shared" si="4"/>
        <v>#REF!</v>
      </c>
      <c r="AE32" s="2" t="e">
        <f t="shared" si="4"/>
        <v>#REF!</v>
      </c>
      <c r="AF32" s="2" t="e">
        <f t="shared" si="4"/>
        <v>#REF!</v>
      </c>
    </row>
    <row r="33" spans="1:32" ht="12.75">
      <c r="A33" s="2" t="e">
        <f>MF!#REF!</f>
        <v>#REF!</v>
      </c>
      <c r="B33" s="2" t="e">
        <f>MF!#REF!</f>
        <v>#REF!</v>
      </c>
      <c r="C33" s="2" t="e">
        <f t="shared" si="1"/>
        <v>#REF!</v>
      </c>
      <c r="D33" s="2" t="e">
        <f t="shared" si="5"/>
        <v>#REF!</v>
      </c>
      <c r="E33" s="2" t="e">
        <f t="shared" si="5"/>
        <v>#REF!</v>
      </c>
      <c r="F33" s="2" t="e">
        <f t="shared" si="5"/>
        <v>#REF!</v>
      </c>
      <c r="G33" s="2" t="e">
        <f t="shared" si="5"/>
        <v>#REF!</v>
      </c>
      <c r="H33" s="2" t="e">
        <f t="shared" si="5"/>
        <v>#REF!</v>
      </c>
      <c r="I33" s="2" t="e">
        <f t="shared" si="5"/>
        <v>#REF!</v>
      </c>
      <c r="J33" s="2" t="e">
        <f t="shared" si="5"/>
        <v>#REF!</v>
      </c>
      <c r="K33" s="2" t="e">
        <f t="shared" si="5"/>
        <v>#REF!</v>
      </c>
      <c r="L33" s="2" t="e">
        <f t="shared" si="5"/>
        <v>#REF!</v>
      </c>
      <c r="M33" s="2" t="e">
        <f t="shared" si="5"/>
        <v>#REF!</v>
      </c>
      <c r="N33" s="2" t="e">
        <f t="shared" si="5"/>
        <v>#REF!</v>
      </c>
      <c r="O33" s="2" t="e">
        <f t="shared" si="5"/>
        <v>#REF!</v>
      </c>
      <c r="P33" s="2" t="e">
        <f t="shared" si="5"/>
        <v>#REF!</v>
      </c>
      <c r="Q33" s="2" t="e">
        <f t="shared" si="5"/>
        <v>#REF!</v>
      </c>
      <c r="R33" s="2" t="e">
        <f t="shared" si="5"/>
        <v>#REF!</v>
      </c>
      <c r="S33" s="2" t="e">
        <f t="shared" si="4"/>
        <v>#REF!</v>
      </c>
      <c r="T33" s="2" t="e">
        <f t="shared" si="4"/>
        <v>#REF!</v>
      </c>
      <c r="U33" s="2" t="e">
        <f t="shared" si="4"/>
        <v>#REF!</v>
      </c>
      <c r="V33" s="2" t="e">
        <f t="shared" si="4"/>
        <v>#REF!</v>
      </c>
      <c r="W33" s="2" t="e">
        <f t="shared" si="4"/>
        <v>#REF!</v>
      </c>
      <c r="X33" s="2" t="e">
        <f t="shared" si="4"/>
        <v>#REF!</v>
      </c>
      <c r="Y33" s="2" t="e">
        <f t="shared" si="4"/>
        <v>#REF!</v>
      </c>
      <c r="Z33" s="2" t="e">
        <f t="shared" si="4"/>
        <v>#REF!</v>
      </c>
      <c r="AA33" s="2" t="e">
        <f t="shared" si="4"/>
        <v>#REF!</v>
      </c>
      <c r="AB33" s="2" t="e">
        <f t="shared" si="4"/>
        <v>#REF!</v>
      </c>
      <c r="AC33" s="2" t="e">
        <f t="shared" si="4"/>
        <v>#REF!</v>
      </c>
      <c r="AD33" s="2" t="e">
        <f t="shared" si="4"/>
        <v>#REF!</v>
      </c>
      <c r="AE33" s="2" t="e">
        <f t="shared" si="4"/>
        <v>#REF!</v>
      </c>
      <c r="AF33" s="2" t="e">
        <f t="shared" si="4"/>
        <v>#REF!</v>
      </c>
    </row>
    <row r="34" spans="1:32" ht="12.75">
      <c r="A34" s="2" t="e">
        <f>MF!#REF!</f>
        <v>#REF!</v>
      </c>
      <c r="B34" s="2" t="e">
        <f>MF!#REF!</f>
        <v>#REF!</v>
      </c>
      <c r="C34" s="2" t="e">
        <f t="shared" si="1"/>
        <v>#REF!</v>
      </c>
      <c r="D34" s="2" t="e">
        <f aca="true" t="shared" si="6" ref="D34:S61">IF($A34=D$1,$B34,0)</f>
        <v>#REF!</v>
      </c>
      <c r="E34" s="2" t="e">
        <f t="shared" si="6"/>
        <v>#REF!</v>
      </c>
      <c r="F34" s="2" t="e">
        <f t="shared" si="6"/>
        <v>#REF!</v>
      </c>
      <c r="G34" s="2" t="e">
        <f t="shared" si="6"/>
        <v>#REF!</v>
      </c>
      <c r="H34" s="2" t="e">
        <f t="shared" si="6"/>
        <v>#REF!</v>
      </c>
      <c r="I34" s="2" t="e">
        <f t="shared" si="6"/>
        <v>#REF!</v>
      </c>
      <c r="J34" s="2" t="e">
        <f t="shared" si="6"/>
        <v>#REF!</v>
      </c>
      <c r="K34" s="2" t="e">
        <f t="shared" si="6"/>
        <v>#REF!</v>
      </c>
      <c r="L34" s="2" t="e">
        <f t="shared" si="6"/>
        <v>#REF!</v>
      </c>
      <c r="M34" s="2" t="e">
        <f t="shared" si="6"/>
        <v>#REF!</v>
      </c>
      <c r="N34" s="2" t="e">
        <f t="shared" si="6"/>
        <v>#REF!</v>
      </c>
      <c r="O34" s="2" t="e">
        <f t="shared" si="6"/>
        <v>#REF!</v>
      </c>
      <c r="P34" s="2" t="e">
        <f t="shared" si="6"/>
        <v>#REF!</v>
      </c>
      <c r="Q34" s="2" t="e">
        <f t="shared" si="6"/>
        <v>#REF!</v>
      </c>
      <c r="R34" s="2" t="e">
        <f t="shared" si="6"/>
        <v>#REF!</v>
      </c>
      <c r="S34" s="2" t="e">
        <f t="shared" si="6"/>
        <v>#REF!</v>
      </c>
      <c r="T34" s="2" t="e">
        <f aca="true" t="shared" si="7" ref="T34:AF61">IF($A34=T$1,$B34,0)</f>
        <v>#REF!</v>
      </c>
      <c r="U34" s="2" t="e">
        <f t="shared" si="7"/>
        <v>#REF!</v>
      </c>
      <c r="V34" s="2" t="e">
        <f t="shared" si="7"/>
        <v>#REF!</v>
      </c>
      <c r="W34" s="2" t="e">
        <f t="shared" si="7"/>
        <v>#REF!</v>
      </c>
      <c r="X34" s="2" t="e">
        <f t="shared" si="7"/>
        <v>#REF!</v>
      </c>
      <c r="Y34" s="2" t="e">
        <f t="shared" si="7"/>
        <v>#REF!</v>
      </c>
      <c r="Z34" s="2" t="e">
        <f t="shared" si="7"/>
        <v>#REF!</v>
      </c>
      <c r="AA34" s="2" t="e">
        <f t="shared" si="7"/>
        <v>#REF!</v>
      </c>
      <c r="AB34" s="2" t="e">
        <f t="shared" si="7"/>
        <v>#REF!</v>
      </c>
      <c r="AC34" s="2" t="e">
        <f t="shared" si="7"/>
        <v>#REF!</v>
      </c>
      <c r="AD34" s="2" t="e">
        <f t="shared" si="7"/>
        <v>#REF!</v>
      </c>
      <c r="AE34" s="2" t="e">
        <f t="shared" si="7"/>
        <v>#REF!</v>
      </c>
      <c r="AF34" s="2" t="e">
        <f t="shared" si="7"/>
        <v>#REF!</v>
      </c>
    </row>
    <row r="35" spans="1:32" ht="12.75">
      <c r="A35" s="2" t="e">
        <f>MF!#REF!</f>
        <v>#REF!</v>
      </c>
      <c r="B35" s="2" t="e">
        <f>MF!#REF!</f>
        <v>#REF!</v>
      </c>
      <c r="C35" s="2" t="e">
        <f t="shared" si="1"/>
        <v>#REF!</v>
      </c>
      <c r="D35" s="2" t="e">
        <f t="shared" si="6"/>
        <v>#REF!</v>
      </c>
      <c r="E35" s="2" t="e">
        <f t="shared" si="6"/>
        <v>#REF!</v>
      </c>
      <c r="F35" s="2" t="e">
        <f t="shared" si="6"/>
        <v>#REF!</v>
      </c>
      <c r="G35" s="2" t="e">
        <f t="shared" si="6"/>
        <v>#REF!</v>
      </c>
      <c r="H35" s="2" t="e">
        <f t="shared" si="6"/>
        <v>#REF!</v>
      </c>
      <c r="I35" s="2" t="e">
        <f t="shared" si="6"/>
        <v>#REF!</v>
      </c>
      <c r="J35" s="2" t="e">
        <f t="shared" si="6"/>
        <v>#REF!</v>
      </c>
      <c r="K35" s="2" t="e">
        <f t="shared" si="6"/>
        <v>#REF!</v>
      </c>
      <c r="L35" s="2" t="e">
        <f t="shared" si="6"/>
        <v>#REF!</v>
      </c>
      <c r="M35" s="2" t="e">
        <f t="shared" si="6"/>
        <v>#REF!</v>
      </c>
      <c r="N35" s="2" t="e">
        <f t="shared" si="6"/>
        <v>#REF!</v>
      </c>
      <c r="O35" s="2" t="e">
        <f t="shared" si="6"/>
        <v>#REF!</v>
      </c>
      <c r="P35" s="2" t="e">
        <f t="shared" si="6"/>
        <v>#REF!</v>
      </c>
      <c r="Q35" s="2" t="e">
        <f t="shared" si="6"/>
        <v>#REF!</v>
      </c>
      <c r="R35" s="2" t="e">
        <f t="shared" si="6"/>
        <v>#REF!</v>
      </c>
      <c r="S35" s="2" t="e">
        <f t="shared" si="6"/>
        <v>#REF!</v>
      </c>
      <c r="T35" s="2" t="e">
        <f t="shared" si="7"/>
        <v>#REF!</v>
      </c>
      <c r="U35" s="2" t="e">
        <f t="shared" si="7"/>
        <v>#REF!</v>
      </c>
      <c r="V35" s="2" t="e">
        <f t="shared" si="7"/>
        <v>#REF!</v>
      </c>
      <c r="W35" s="2" t="e">
        <f t="shared" si="7"/>
        <v>#REF!</v>
      </c>
      <c r="X35" s="2" t="e">
        <f t="shared" si="7"/>
        <v>#REF!</v>
      </c>
      <c r="Y35" s="2" t="e">
        <f t="shared" si="7"/>
        <v>#REF!</v>
      </c>
      <c r="Z35" s="2" t="e">
        <f t="shared" si="7"/>
        <v>#REF!</v>
      </c>
      <c r="AA35" s="2" t="e">
        <f t="shared" si="7"/>
        <v>#REF!</v>
      </c>
      <c r="AB35" s="2" t="e">
        <f t="shared" si="7"/>
        <v>#REF!</v>
      </c>
      <c r="AC35" s="2" t="e">
        <f t="shared" si="7"/>
        <v>#REF!</v>
      </c>
      <c r="AD35" s="2" t="e">
        <f t="shared" si="7"/>
        <v>#REF!</v>
      </c>
      <c r="AE35" s="2" t="e">
        <f t="shared" si="7"/>
        <v>#REF!</v>
      </c>
      <c r="AF35" s="2" t="e">
        <f t="shared" si="7"/>
        <v>#REF!</v>
      </c>
    </row>
    <row r="36" spans="1:32" ht="12.75">
      <c r="A36" s="2" t="e">
        <f>MF!#REF!</f>
        <v>#REF!</v>
      </c>
      <c r="B36" s="2" t="e">
        <f>MF!#REF!</f>
        <v>#REF!</v>
      </c>
      <c r="C36" s="2" t="e">
        <f t="shared" si="1"/>
        <v>#REF!</v>
      </c>
      <c r="D36" s="2" t="e">
        <f t="shared" si="6"/>
        <v>#REF!</v>
      </c>
      <c r="E36" s="2" t="e">
        <f t="shared" si="6"/>
        <v>#REF!</v>
      </c>
      <c r="F36" s="2" t="e">
        <f t="shared" si="6"/>
        <v>#REF!</v>
      </c>
      <c r="G36" s="2" t="e">
        <f t="shared" si="6"/>
        <v>#REF!</v>
      </c>
      <c r="H36" s="2" t="e">
        <f t="shared" si="6"/>
        <v>#REF!</v>
      </c>
      <c r="I36" s="2" t="e">
        <f t="shared" si="6"/>
        <v>#REF!</v>
      </c>
      <c r="J36" s="2" t="e">
        <f t="shared" si="6"/>
        <v>#REF!</v>
      </c>
      <c r="K36" s="2" t="e">
        <f t="shared" si="6"/>
        <v>#REF!</v>
      </c>
      <c r="L36" s="2" t="e">
        <f t="shared" si="6"/>
        <v>#REF!</v>
      </c>
      <c r="M36" s="2" t="e">
        <f t="shared" si="6"/>
        <v>#REF!</v>
      </c>
      <c r="N36" s="2" t="e">
        <f t="shared" si="6"/>
        <v>#REF!</v>
      </c>
      <c r="O36" s="2" t="e">
        <f t="shared" si="6"/>
        <v>#REF!</v>
      </c>
      <c r="P36" s="2" t="e">
        <f t="shared" si="6"/>
        <v>#REF!</v>
      </c>
      <c r="Q36" s="2" t="e">
        <f t="shared" si="6"/>
        <v>#REF!</v>
      </c>
      <c r="R36" s="2" t="e">
        <f t="shared" si="6"/>
        <v>#REF!</v>
      </c>
      <c r="S36" s="2" t="e">
        <f t="shared" si="6"/>
        <v>#REF!</v>
      </c>
      <c r="T36" s="2" t="e">
        <f t="shared" si="7"/>
        <v>#REF!</v>
      </c>
      <c r="U36" s="2" t="e">
        <f t="shared" si="7"/>
        <v>#REF!</v>
      </c>
      <c r="V36" s="2" t="e">
        <f t="shared" si="7"/>
        <v>#REF!</v>
      </c>
      <c r="W36" s="2" t="e">
        <f t="shared" si="7"/>
        <v>#REF!</v>
      </c>
      <c r="X36" s="2" t="e">
        <f t="shared" si="7"/>
        <v>#REF!</v>
      </c>
      <c r="Y36" s="2" t="e">
        <f t="shared" si="7"/>
        <v>#REF!</v>
      </c>
      <c r="Z36" s="2" t="e">
        <f t="shared" si="7"/>
        <v>#REF!</v>
      </c>
      <c r="AA36" s="2" t="e">
        <f t="shared" si="7"/>
        <v>#REF!</v>
      </c>
      <c r="AB36" s="2" t="e">
        <f t="shared" si="7"/>
        <v>#REF!</v>
      </c>
      <c r="AC36" s="2" t="e">
        <f t="shared" si="7"/>
        <v>#REF!</v>
      </c>
      <c r="AD36" s="2" t="e">
        <f t="shared" si="7"/>
        <v>#REF!</v>
      </c>
      <c r="AE36" s="2" t="e">
        <f t="shared" si="7"/>
        <v>#REF!</v>
      </c>
      <c r="AF36" s="2" t="e">
        <f t="shared" si="7"/>
        <v>#REF!</v>
      </c>
    </row>
    <row r="37" spans="1:32" ht="12.75">
      <c r="A37" s="2" t="e">
        <f>MF!#REF!</f>
        <v>#REF!</v>
      </c>
      <c r="B37" s="2" t="e">
        <f>MF!#REF!</f>
        <v>#REF!</v>
      </c>
      <c r="C37" s="2" t="e">
        <f t="shared" si="1"/>
        <v>#REF!</v>
      </c>
      <c r="D37" s="2" t="e">
        <f t="shared" si="6"/>
        <v>#REF!</v>
      </c>
      <c r="E37" s="2" t="e">
        <f t="shared" si="6"/>
        <v>#REF!</v>
      </c>
      <c r="F37" s="2" t="e">
        <f t="shared" si="6"/>
        <v>#REF!</v>
      </c>
      <c r="G37" s="2" t="e">
        <f t="shared" si="6"/>
        <v>#REF!</v>
      </c>
      <c r="H37" s="2" t="e">
        <f t="shared" si="6"/>
        <v>#REF!</v>
      </c>
      <c r="I37" s="2" t="e">
        <f t="shared" si="6"/>
        <v>#REF!</v>
      </c>
      <c r="J37" s="2" t="e">
        <f t="shared" si="6"/>
        <v>#REF!</v>
      </c>
      <c r="K37" s="2" t="e">
        <f t="shared" si="6"/>
        <v>#REF!</v>
      </c>
      <c r="L37" s="2" t="e">
        <f t="shared" si="6"/>
        <v>#REF!</v>
      </c>
      <c r="M37" s="2" t="e">
        <f t="shared" si="6"/>
        <v>#REF!</v>
      </c>
      <c r="N37" s="2" t="e">
        <f t="shared" si="6"/>
        <v>#REF!</v>
      </c>
      <c r="O37" s="2" t="e">
        <f t="shared" si="6"/>
        <v>#REF!</v>
      </c>
      <c r="P37" s="2" t="e">
        <f t="shared" si="6"/>
        <v>#REF!</v>
      </c>
      <c r="Q37" s="2" t="e">
        <f t="shared" si="6"/>
        <v>#REF!</v>
      </c>
      <c r="R37" s="2" t="e">
        <f t="shared" si="6"/>
        <v>#REF!</v>
      </c>
      <c r="S37" s="2" t="e">
        <f t="shared" si="6"/>
        <v>#REF!</v>
      </c>
      <c r="T37" s="2" t="e">
        <f t="shared" si="7"/>
        <v>#REF!</v>
      </c>
      <c r="U37" s="2" t="e">
        <f t="shared" si="7"/>
        <v>#REF!</v>
      </c>
      <c r="V37" s="2" t="e">
        <f t="shared" si="7"/>
        <v>#REF!</v>
      </c>
      <c r="W37" s="2" t="e">
        <f t="shared" si="7"/>
        <v>#REF!</v>
      </c>
      <c r="X37" s="2" t="e">
        <f t="shared" si="7"/>
        <v>#REF!</v>
      </c>
      <c r="Y37" s="2" t="e">
        <f t="shared" si="7"/>
        <v>#REF!</v>
      </c>
      <c r="Z37" s="2" t="e">
        <f t="shared" si="7"/>
        <v>#REF!</v>
      </c>
      <c r="AA37" s="2" t="e">
        <f t="shared" si="7"/>
        <v>#REF!</v>
      </c>
      <c r="AB37" s="2" t="e">
        <f t="shared" si="7"/>
        <v>#REF!</v>
      </c>
      <c r="AC37" s="2" t="e">
        <f t="shared" si="7"/>
        <v>#REF!</v>
      </c>
      <c r="AD37" s="2" t="e">
        <f t="shared" si="7"/>
        <v>#REF!</v>
      </c>
      <c r="AE37" s="2" t="e">
        <f t="shared" si="7"/>
        <v>#REF!</v>
      </c>
      <c r="AF37" s="2" t="e">
        <f t="shared" si="7"/>
        <v>#REF!</v>
      </c>
    </row>
    <row r="38" spans="1:32" ht="12.75">
      <c r="A38" s="2" t="e">
        <f>MF!#REF!</f>
        <v>#REF!</v>
      </c>
      <c r="B38" s="2" t="e">
        <f>MF!#REF!</f>
        <v>#REF!</v>
      </c>
      <c r="C38" s="2" t="e">
        <f t="shared" si="1"/>
        <v>#REF!</v>
      </c>
      <c r="D38" s="2" t="e">
        <f t="shared" si="6"/>
        <v>#REF!</v>
      </c>
      <c r="E38" s="2" t="e">
        <f t="shared" si="6"/>
        <v>#REF!</v>
      </c>
      <c r="F38" s="2" t="e">
        <f t="shared" si="6"/>
        <v>#REF!</v>
      </c>
      <c r="G38" s="2" t="e">
        <f t="shared" si="6"/>
        <v>#REF!</v>
      </c>
      <c r="H38" s="2" t="e">
        <f t="shared" si="6"/>
        <v>#REF!</v>
      </c>
      <c r="I38" s="2" t="e">
        <f t="shared" si="6"/>
        <v>#REF!</v>
      </c>
      <c r="J38" s="2" t="e">
        <f t="shared" si="6"/>
        <v>#REF!</v>
      </c>
      <c r="K38" s="2" t="e">
        <f t="shared" si="6"/>
        <v>#REF!</v>
      </c>
      <c r="L38" s="2" t="e">
        <f t="shared" si="6"/>
        <v>#REF!</v>
      </c>
      <c r="M38" s="2" t="e">
        <f t="shared" si="6"/>
        <v>#REF!</v>
      </c>
      <c r="N38" s="2" t="e">
        <f t="shared" si="6"/>
        <v>#REF!</v>
      </c>
      <c r="O38" s="2" t="e">
        <f t="shared" si="6"/>
        <v>#REF!</v>
      </c>
      <c r="P38" s="2" t="e">
        <f t="shared" si="6"/>
        <v>#REF!</v>
      </c>
      <c r="Q38" s="2" t="e">
        <f t="shared" si="6"/>
        <v>#REF!</v>
      </c>
      <c r="R38" s="2" t="e">
        <f t="shared" si="6"/>
        <v>#REF!</v>
      </c>
      <c r="S38" s="2" t="e">
        <f t="shared" si="6"/>
        <v>#REF!</v>
      </c>
      <c r="T38" s="2" t="e">
        <f t="shared" si="7"/>
        <v>#REF!</v>
      </c>
      <c r="U38" s="2" t="e">
        <f t="shared" si="7"/>
        <v>#REF!</v>
      </c>
      <c r="V38" s="2" t="e">
        <f t="shared" si="7"/>
        <v>#REF!</v>
      </c>
      <c r="W38" s="2" t="e">
        <f t="shared" si="7"/>
        <v>#REF!</v>
      </c>
      <c r="X38" s="2" t="e">
        <f t="shared" si="7"/>
        <v>#REF!</v>
      </c>
      <c r="Y38" s="2" t="e">
        <f t="shared" si="7"/>
        <v>#REF!</v>
      </c>
      <c r="Z38" s="2" t="e">
        <f t="shared" si="7"/>
        <v>#REF!</v>
      </c>
      <c r="AA38" s="2" t="e">
        <f t="shared" si="7"/>
        <v>#REF!</v>
      </c>
      <c r="AB38" s="2" t="e">
        <f t="shared" si="7"/>
        <v>#REF!</v>
      </c>
      <c r="AC38" s="2" t="e">
        <f t="shared" si="7"/>
        <v>#REF!</v>
      </c>
      <c r="AD38" s="2" t="e">
        <f t="shared" si="7"/>
        <v>#REF!</v>
      </c>
      <c r="AE38" s="2" t="e">
        <f t="shared" si="7"/>
        <v>#REF!</v>
      </c>
      <c r="AF38" s="2" t="e">
        <f t="shared" si="7"/>
        <v>#REF!</v>
      </c>
    </row>
    <row r="39" spans="1:32" ht="12.75">
      <c r="A39" s="2" t="e">
        <f>MF!#REF!</f>
        <v>#REF!</v>
      </c>
      <c r="B39" s="2" t="e">
        <f>MF!#REF!</f>
        <v>#REF!</v>
      </c>
      <c r="C39" s="2" t="e">
        <f t="shared" si="1"/>
        <v>#REF!</v>
      </c>
      <c r="D39" s="2" t="e">
        <f t="shared" si="6"/>
        <v>#REF!</v>
      </c>
      <c r="E39" s="2" t="e">
        <f t="shared" si="6"/>
        <v>#REF!</v>
      </c>
      <c r="F39" s="2" t="e">
        <f t="shared" si="6"/>
        <v>#REF!</v>
      </c>
      <c r="G39" s="2" t="e">
        <f t="shared" si="6"/>
        <v>#REF!</v>
      </c>
      <c r="H39" s="2" t="e">
        <f t="shared" si="6"/>
        <v>#REF!</v>
      </c>
      <c r="I39" s="2" t="e">
        <f t="shared" si="6"/>
        <v>#REF!</v>
      </c>
      <c r="J39" s="2" t="e">
        <f t="shared" si="6"/>
        <v>#REF!</v>
      </c>
      <c r="K39" s="2" t="e">
        <f t="shared" si="6"/>
        <v>#REF!</v>
      </c>
      <c r="L39" s="2" t="e">
        <f t="shared" si="6"/>
        <v>#REF!</v>
      </c>
      <c r="M39" s="2" t="e">
        <f t="shared" si="6"/>
        <v>#REF!</v>
      </c>
      <c r="N39" s="2" t="e">
        <f t="shared" si="6"/>
        <v>#REF!</v>
      </c>
      <c r="O39" s="2" t="e">
        <f t="shared" si="6"/>
        <v>#REF!</v>
      </c>
      <c r="P39" s="2" t="e">
        <f t="shared" si="6"/>
        <v>#REF!</v>
      </c>
      <c r="Q39" s="2" t="e">
        <f t="shared" si="6"/>
        <v>#REF!</v>
      </c>
      <c r="R39" s="2" t="e">
        <f t="shared" si="6"/>
        <v>#REF!</v>
      </c>
      <c r="S39" s="2" t="e">
        <f t="shared" si="6"/>
        <v>#REF!</v>
      </c>
      <c r="T39" s="2" t="e">
        <f t="shared" si="7"/>
        <v>#REF!</v>
      </c>
      <c r="U39" s="2" t="e">
        <f t="shared" si="7"/>
        <v>#REF!</v>
      </c>
      <c r="V39" s="2" t="e">
        <f t="shared" si="7"/>
        <v>#REF!</v>
      </c>
      <c r="W39" s="2" t="e">
        <f t="shared" si="7"/>
        <v>#REF!</v>
      </c>
      <c r="X39" s="2" t="e">
        <f t="shared" si="7"/>
        <v>#REF!</v>
      </c>
      <c r="Y39" s="2" t="e">
        <f t="shared" si="7"/>
        <v>#REF!</v>
      </c>
      <c r="Z39" s="2" t="e">
        <f t="shared" si="7"/>
        <v>#REF!</v>
      </c>
      <c r="AA39" s="2" t="e">
        <f t="shared" si="7"/>
        <v>#REF!</v>
      </c>
      <c r="AB39" s="2" t="e">
        <f t="shared" si="7"/>
        <v>#REF!</v>
      </c>
      <c r="AC39" s="2" t="e">
        <f t="shared" si="7"/>
        <v>#REF!</v>
      </c>
      <c r="AD39" s="2" t="e">
        <f t="shared" si="7"/>
        <v>#REF!</v>
      </c>
      <c r="AE39" s="2" t="e">
        <f t="shared" si="7"/>
        <v>#REF!</v>
      </c>
      <c r="AF39" s="2" t="e">
        <f t="shared" si="7"/>
        <v>#REF!</v>
      </c>
    </row>
    <row r="40" spans="1:32" ht="12.75">
      <c r="A40" s="2" t="e">
        <f>MF!#REF!</f>
        <v>#REF!</v>
      </c>
      <c r="B40" s="2" t="e">
        <f>MF!#REF!</f>
        <v>#REF!</v>
      </c>
      <c r="C40" s="2" t="e">
        <f t="shared" si="1"/>
        <v>#REF!</v>
      </c>
      <c r="D40" s="2" t="e">
        <f t="shared" si="6"/>
        <v>#REF!</v>
      </c>
      <c r="E40" s="2" t="e">
        <f t="shared" si="6"/>
        <v>#REF!</v>
      </c>
      <c r="F40" s="2" t="e">
        <f t="shared" si="6"/>
        <v>#REF!</v>
      </c>
      <c r="G40" s="2" t="e">
        <f t="shared" si="6"/>
        <v>#REF!</v>
      </c>
      <c r="H40" s="2" t="e">
        <f t="shared" si="6"/>
        <v>#REF!</v>
      </c>
      <c r="I40" s="2" t="e">
        <f t="shared" si="6"/>
        <v>#REF!</v>
      </c>
      <c r="J40" s="2" t="e">
        <f t="shared" si="6"/>
        <v>#REF!</v>
      </c>
      <c r="K40" s="2" t="e">
        <f t="shared" si="6"/>
        <v>#REF!</v>
      </c>
      <c r="L40" s="2" t="e">
        <f t="shared" si="6"/>
        <v>#REF!</v>
      </c>
      <c r="M40" s="2" t="e">
        <f t="shared" si="6"/>
        <v>#REF!</v>
      </c>
      <c r="N40" s="2" t="e">
        <f t="shared" si="6"/>
        <v>#REF!</v>
      </c>
      <c r="O40" s="2" t="e">
        <f t="shared" si="6"/>
        <v>#REF!</v>
      </c>
      <c r="P40" s="2" t="e">
        <f t="shared" si="6"/>
        <v>#REF!</v>
      </c>
      <c r="Q40" s="2" t="e">
        <f t="shared" si="6"/>
        <v>#REF!</v>
      </c>
      <c r="R40" s="2" t="e">
        <f t="shared" si="6"/>
        <v>#REF!</v>
      </c>
      <c r="S40" s="2" t="e">
        <f t="shared" si="6"/>
        <v>#REF!</v>
      </c>
      <c r="T40" s="2" t="e">
        <f t="shared" si="7"/>
        <v>#REF!</v>
      </c>
      <c r="U40" s="2" t="e">
        <f t="shared" si="7"/>
        <v>#REF!</v>
      </c>
      <c r="V40" s="2" t="e">
        <f t="shared" si="7"/>
        <v>#REF!</v>
      </c>
      <c r="W40" s="2" t="e">
        <f t="shared" si="7"/>
        <v>#REF!</v>
      </c>
      <c r="X40" s="2" t="e">
        <f t="shared" si="7"/>
        <v>#REF!</v>
      </c>
      <c r="Y40" s="2" t="e">
        <f t="shared" si="7"/>
        <v>#REF!</v>
      </c>
      <c r="Z40" s="2" t="e">
        <f t="shared" si="7"/>
        <v>#REF!</v>
      </c>
      <c r="AA40" s="2" t="e">
        <f t="shared" si="7"/>
        <v>#REF!</v>
      </c>
      <c r="AB40" s="2" t="e">
        <f t="shared" si="7"/>
        <v>#REF!</v>
      </c>
      <c r="AC40" s="2" t="e">
        <f t="shared" si="7"/>
        <v>#REF!</v>
      </c>
      <c r="AD40" s="2" t="e">
        <f t="shared" si="7"/>
        <v>#REF!</v>
      </c>
      <c r="AE40" s="2" t="e">
        <f t="shared" si="7"/>
        <v>#REF!</v>
      </c>
      <c r="AF40" s="2" t="e">
        <f t="shared" si="7"/>
        <v>#REF!</v>
      </c>
    </row>
    <row r="41" spans="1:32" ht="12.75">
      <c r="A41" s="2" t="e">
        <f>MF!#REF!</f>
        <v>#REF!</v>
      </c>
      <c r="B41" s="2" t="e">
        <f>MF!#REF!</f>
        <v>#REF!</v>
      </c>
      <c r="C41" s="2" t="e">
        <f t="shared" si="1"/>
        <v>#REF!</v>
      </c>
      <c r="D41" s="2" t="e">
        <f t="shared" si="6"/>
        <v>#REF!</v>
      </c>
      <c r="E41" s="2" t="e">
        <f t="shared" si="6"/>
        <v>#REF!</v>
      </c>
      <c r="F41" s="2" t="e">
        <f t="shared" si="6"/>
        <v>#REF!</v>
      </c>
      <c r="G41" s="2" t="e">
        <f t="shared" si="6"/>
        <v>#REF!</v>
      </c>
      <c r="H41" s="2" t="e">
        <f t="shared" si="6"/>
        <v>#REF!</v>
      </c>
      <c r="I41" s="2" t="e">
        <f t="shared" si="6"/>
        <v>#REF!</v>
      </c>
      <c r="J41" s="2" t="e">
        <f t="shared" si="6"/>
        <v>#REF!</v>
      </c>
      <c r="K41" s="2" t="e">
        <f t="shared" si="6"/>
        <v>#REF!</v>
      </c>
      <c r="L41" s="2" t="e">
        <f t="shared" si="6"/>
        <v>#REF!</v>
      </c>
      <c r="M41" s="2" t="e">
        <f t="shared" si="6"/>
        <v>#REF!</v>
      </c>
      <c r="N41" s="2" t="e">
        <f t="shared" si="6"/>
        <v>#REF!</v>
      </c>
      <c r="O41" s="2" t="e">
        <f t="shared" si="6"/>
        <v>#REF!</v>
      </c>
      <c r="P41" s="2" t="e">
        <f t="shared" si="6"/>
        <v>#REF!</v>
      </c>
      <c r="Q41" s="2" t="e">
        <f t="shared" si="6"/>
        <v>#REF!</v>
      </c>
      <c r="R41" s="2" t="e">
        <f t="shared" si="6"/>
        <v>#REF!</v>
      </c>
      <c r="S41" s="2" t="e">
        <f t="shared" si="6"/>
        <v>#REF!</v>
      </c>
      <c r="T41" s="2" t="e">
        <f t="shared" si="7"/>
        <v>#REF!</v>
      </c>
      <c r="U41" s="2" t="e">
        <f t="shared" si="7"/>
        <v>#REF!</v>
      </c>
      <c r="V41" s="2" t="e">
        <f t="shared" si="7"/>
        <v>#REF!</v>
      </c>
      <c r="W41" s="2" t="e">
        <f t="shared" si="7"/>
        <v>#REF!</v>
      </c>
      <c r="X41" s="2" t="e">
        <f t="shared" si="7"/>
        <v>#REF!</v>
      </c>
      <c r="Y41" s="2" t="e">
        <f t="shared" si="7"/>
        <v>#REF!</v>
      </c>
      <c r="Z41" s="2" t="e">
        <f t="shared" si="7"/>
        <v>#REF!</v>
      </c>
      <c r="AA41" s="2" t="e">
        <f t="shared" si="7"/>
        <v>#REF!</v>
      </c>
      <c r="AB41" s="2" t="e">
        <f t="shared" si="7"/>
        <v>#REF!</v>
      </c>
      <c r="AC41" s="2" t="e">
        <f t="shared" si="7"/>
        <v>#REF!</v>
      </c>
      <c r="AD41" s="2" t="e">
        <f t="shared" si="7"/>
        <v>#REF!</v>
      </c>
      <c r="AE41" s="2" t="e">
        <f t="shared" si="7"/>
        <v>#REF!</v>
      </c>
      <c r="AF41" s="2" t="e">
        <f t="shared" si="7"/>
        <v>#REF!</v>
      </c>
    </row>
    <row r="42" spans="1:32" ht="12.75">
      <c r="A42" s="2" t="e">
        <f>MF!#REF!</f>
        <v>#REF!</v>
      </c>
      <c r="B42" s="2" t="e">
        <f>MF!#REF!</f>
        <v>#REF!</v>
      </c>
      <c r="C42" s="2" t="e">
        <f t="shared" si="1"/>
        <v>#REF!</v>
      </c>
      <c r="D42" s="2" t="e">
        <f t="shared" si="6"/>
        <v>#REF!</v>
      </c>
      <c r="E42" s="2" t="e">
        <f t="shared" si="6"/>
        <v>#REF!</v>
      </c>
      <c r="F42" s="2" t="e">
        <f t="shared" si="6"/>
        <v>#REF!</v>
      </c>
      <c r="G42" s="2" t="e">
        <f t="shared" si="6"/>
        <v>#REF!</v>
      </c>
      <c r="H42" s="2" t="e">
        <f t="shared" si="6"/>
        <v>#REF!</v>
      </c>
      <c r="I42" s="2" t="e">
        <f t="shared" si="6"/>
        <v>#REF!</v>
      </c>
      <c r="J42" s="2" t="e">
        <f t="shared" si="6"/>
        <v>#REF!</v>
      </c>
      <c r="K42" s="2" t="e">
        <f t="shared" si="6"/>
        <v>#REF!</v>
      </c>
      <c r="L42" s="2" t="e">
        <f t="shared" si="6"/>
        <v>#REF!</v>
      </c>
      <c r="M42" s="2" t="e">
        <f t="shared" si="6"/>
        <v>#REF!</v>
      </c>
      <c r="N42" s="2" t="e">
        <f t="shared" si="6"/>
        <v>#REF!</v>
      </c>
      <c r="O42" s="2" t="e">
        <f t="shared" si="6"/>
        <v>#REF!</v>
      </c>
      <c r="P42" s="2" t="e">
        <f t="shared" si="6"/>
        <v>#REF!</v>
      </c>
      <c r="Q42" s="2" t="e">
        <f t="shared" si="6"/>
        <v>#REF!</v>
      </c>
      <c r="R42" s="2" t="e">
        <f t="shared" si="6"/>
        <v>#REF!</v>
      </c>
      <c r="S42" s="2" t="e">
        <f t="shared" si="6"/>
        <v>#REF!</v>
      </c>
      <c r="T42" s="2" t="e">
        <f t="shared" si="7"/>
        <v>#REF!</v>
      </c>
      <c r="U42" s="2" t="e">
        <f t="shared" si="7"/>
        <v>#REF!</v>
      </c>
      <c r="V42" s="2" t="e">
        <f t="shared" si="7"/>
        <v>#REF!</v>
      </c>
      <c r="W42" s="2" t="e">
        <f t="shared" si="7"/>
        <v>#REF!</v>
      </c>
      <c r="X42" s="2" t="e">
        <f t="shared" si="7"/>
        <v>#REF!</v>
      </c>
      <c r="Y42" s="2" t="e">
        <f t="shared" si="7"/>
        <v>#REF!</v>
      </c>
      <c r="Z42" s="2" t="e">
        <f t="shared" si="7"/>
        <v>#REF!</v>
      </c>
      <c r="AA42" s="2" t="e">
        <f t="shared" si="7"/>
        <v>#REF!</v>
      </c>
      <c r="AB42" s="2" t="e">
        <f t="shared" si="7"/>
        <v>#REF!</v>
      </c>
      <c r="AC42" s="2" t="e">
        <f t="shared" si="7"/>
        <v>#REF!</v>
      </c>
      <c r="AD42" s="2" t="e">
        <f t="shared" si="7"/>
        <v>#REF!</v>
      </c>
      <c r="AE42" s="2" t="e">
        <f t="shared" si="7"/>
        <v>#REF!</v>
      </c>
      <c r="AF42" s="2" t="e">
        <f t="shared" si="7"/>
        <v>#REF!</v>
      </c>
    </row>
    <row r="43" spans="1:32" ht="12.75">
      <c r="A43" s="2" t="e">
        <f>MF!#REF!</f>
        <v>#REF!</v>
      </c>
      <c r="B43" s="2" t="e">
        <f>MF!#REF!</f>
        <v>#REF!</v>
      </c>
      <c r="C43" s="2" t="e">
        <f t="shared" si="1"/>
        <v>#REF!</v>
      </c>
      <c r="D43" s="2" t="e">
        <f t="shared" si="6"/>
        <v>#REF!</v>
      </c>
      <c r="E43" s="2" t="e">
        <f t="shared" si="6"/>
        <v>#REF!</v>
      </c>
      <c r="F43" s="2" t="e">
        <f t="shared" si="6"/>
        <v>#REF!</v>
      </c>
      <c r="G43" s="2" t="e">
        <f t="shared" si="6"/>
        <v>#REF!</v>
      </c>
      <c r="H43" s="2" t="e">
        <f t="shared" si="6"/>
        <v>#REF!</v>
      </c>
      <c r="I43" s="2" t="e">
        <f t="shared" si="6"/>
        <v>#REF!</v>
      </c>
      <c r="J43" s="2" t="e">
        <f t="shared" si="6"/>
        <v>#REF!</v>
      </c>
      <c r="K43" s="2" t="e">
        <f t="shared" si="6"/>
        <v>#REF!</v>
      </c>
      <c r="L43" s="2" t="e">
        <f t="shared" si="6"/>
        <v>#REF!</v>
      </c>
      <c r="M43" s="2" t="e">
        <f t="shared" si="6"/>
        <v>#REF!</v>
      </c>
      <c r="N43" s="2" t="e">
        <f t="shared" si="6"/>
        <v>#REF!</v>
      </c>
      <c r="O43" s="2" t="e">
        <f t="shared" si="6"/>
        <v>#REF!</v>
      </c>
      <c r="P43" s="2" t="e">
        <f t="shared" si="6"/>
        <v>#REF!</v>
      </c>
      <c r="Q43" s="2" t="e">
        <f t="shared" si="6"/>
        <v>#REF!</v>
      </c>
      <c r="R43" s="2" t="e">
        <f t="shared" si="6"/>
        <v>#REF!</v>
      </c>
      <c r="S43" s="2" t="e">
        <f t="shared" si="6"/>
        <v>#REF!</v>
      </c>
      <c r="T43" s="2" t="e">
        <f t="shared" si="7"/>
        <v>#REF!</v>
      </c>
      <c r="U43" s="2" t="e">
        <f t="shared" si="7"/>
        <v>#REF!</v>
      </c>
      <c r="V43" s="2" t="e">
        <f t="shared" si="7"/>
        <v>#REF!</v>
      </c>
      <c r="W43" s="2" t="e">
        <f t="shared" si="7"/>
        <v>#REF!</v>
      </c>
      <c r="X43" s="2" t="e">
        <f t="shared" si="7"/>
        <v>#REF!</v>
      </c>
      <c r="Y43" s="2" t="e">
        <f t="shared" si="7"/>
        <v>#REF!</v>
      </c>
      <c r="Z43" s="2" t="e">
        <f t="shared" si="7"/>
        <v>#REF!</v>
      </c>
      <c r="AA43" s="2" t="e">
        <f t="shared" si="7"/>
        <v>#REF!</v>
      </c>
      <c r="AB43" s="2" t="e">
        <f t="shared" si="7"/>
        <v>#REF!</v>
      </c>
      <c r="AC43" s="2" t="e">
        <f t="shared" si="7"/>
        <v>#REF!</v>
      </c>
      <c r="AD43" s="2" t="e">
        <f t="shared" si="7"/>
        <v>#REF!</v>
      </c>
      <c r="AE43" s="2" t="e">
        <f t="shared" si="7"/>
        <v>#REF!</v>
      </c>
      <c r="AF43" s="2" t="e">
        <f t="shared" si="7"/>
        <v>#REF!</v>
      </c>
    </row>
    <row r="44" spans="1:32" ht="12.75">
      <c r="A44" s="2" t="e">
        <f>MF!#REF!</f>
        <v>#REF!</v>
      </c>
      <c r="B44" s="2" t="e">
        <f>MF!#REF!</f>
        <v>#REF!</v>
      </c>
      <c r="C44" s="2" t="e">
        <f t="shared" si="1"/>
        <v>#REF!</v>
      </c>
      <c r="D44" s="2" t="e">
        <f t="shared" si="6"/>
        <v>#REF!</v>
      </c>
      <c r="E44" s="2" t="e">
        <f t="shared" si="6"/>
        <v>#REF!</v>
      </c>
      <c r="F44" s="2" t="e">
        <f t="shared" si="6"/>
        <v>#REF!</v>
      </c>
      <c r="G44" s="2" t="e">
        <f t="shared" si="6"/>
        <v>#REF!</v>
      </c>
      <c r="H44" s="2" t="e">
        <f t="shared" si="6"/>
        <v>#REF!</v>
      </c>
      <c r="I44" s="2" t="e">
        <f t="shared" si="6"/>
        <v>#REF!</v>
      </c>
      <c r="J44" s="2" t="e">
        <f t="shared" si="6"/>
        <v>#REF!</v>
      </c>
      <c r="K44" s="2" t="e">
        <f t="shared" si="6"/>
        <v>#REF!</v>
      </c>
      <c r="L44" s="2" t="e">
        <f t="shared" si="6"/>
        <v>#REF!</v>
      </c>
      <c r="M44" s="2" t="e">
        <f t="shared" si="6"/>
        <v>#REF!</v>
      </c>
      <c r="N44" s="2" t="e">
        <f t="shared" si="6"/>
        <v>#REF!</v>
      </c>
      <c r="O44" s="2" t="e">
        <f t="shared" si="6"/>
        <v>#REF!</v>
      </c>
      <c r="P44" s="2" t="e">
        <f t="shared" si="6"/>
        <v>#REF!</v>
      </c>
      <c r="Q44" s="2" t="e">
        <f t="shared" si="6"/>
        <v>#REF!</v>
      </c>
      <c r="R44" s="2" t="e">
        <f t="shared" si="6"/>
        <v>#REF!</v>
      </c>
      <c r="S44" s="2" t="e">
        <f t="shared" si="6"/>
        <v>#REF!</v>
      </c>
      <c r="T44" s="2" t="e">
        <f t="shared" si="7"/>
        <v>#REF!</v>
      </c>
      <c r="U44" s="2" t="e">
        <f t="shared" si="7"/>
        <v>#REF!</v>
      </c>
      <c r="V44" s="2" t="e">
        <f t="shared" si="7"/>
        <v>#REF!</v>
      </c>
      <c r="W44" s="2" t="e">
        <f t="shared" si="7"/>
        <v>#REF!</v>
      </c>
      <c r="X44" s="2" t="e">
        <f t="shared" si="7"/>
        <v>#REF!</v>
      </c>
      <c r="Y44" s="2" t="e">
        <f t="shared" si="7"/>
        <v>#REF!</v>
      </c>
      <c r="Z44" s="2" t="e">
        <f t="shared" si="7"/>
        <v>#REF!</v>
      </c>
      <c r="AA44" s="2" t="e">
        <f t="shared" si="7"/>
        <v>#REF!</v>
      </c>
      <c r="AB44" s="2" t="e">
        <f t="shared" si="7"/>
        <v>#REF!</v>
      </c>
      <c r="AC44" s="2" t="e">
        <f t="shared" si="7"/>
        <v>#REF!</v>
      </c>
      <c r="AD44" s="2" t="e">
        <f t="shared" si="7"/>
        <v>#REF!</v>
      </c>
      <c r="AE44" s="2" t="e">
        <f t="shared" si="7"/>
        <v>#REF!</v>
      </c>
      <c r="AF44" s="2" t="e">
        <f t="shared" si="7"/>
        <v>#REF!</v>
      </c>
    </row>
    <row r="45" spans="1:32" ht="12.75">
      <c r="A45" s="2" t="e">
        <f>MF!#REF!</f>
        <v>#REF!</v>
      </c>
      <c r="B45" s="2" t="e">
        <f>MF!#REF!</f>
        <v>#REF!</v>
      </c>
      <c r="C45" s="2" t="e">
        <f t="shared" si="1"/>
        <v>#REF!</v>
      </c>
      <c r="D45" s="2" t="e">
        <f t="shared" si="6"/>
        <v>#REF!</v>
      </c>
      <c r="E45" s="2" t="e">
        <f t="shared" si="6"/>
        <v>#REF!</v>
      </c>
      <c r="F45" s="2" t="e">
        <f t="shared" si="6"/>
        <v>#REF!</v>
      </c>
      <c r="G45" s="2" t="e">
        <f t="shared" si="6"/>
        <v>#REF!</v>
      </c>
      <c r="H45" s="2" t="e">
        <f t="shared" si="6"/>
        <v>#REF!</v>
      </c>
      <c r="I45" s="2" t="e">
        <f t="shared" si="6"/>
        <v>#REF!</v>
      </c>
      <c r="J45" s="2" t="e">
        <f t="shared" si="6"/>
        <v>#REF!</v>
      </c>
      <c r="K45" s="2" t="e">
        <f t="shared" si="6"/>
        <v>#REF!</v>
      </c>
      <c r="L45" s="2" t="e">
        <f t="shared" si="6"/>
        <v>#REF!</v>
      </c>
      <c r="M45" s="2" t="e">
        <f t="shared" si="6"/>
        <v>#REF!</v>
      </c>
      <c r="N45" s="2" t="e">
        <f t="shared" si="6"/>
        <v>#REF!</v>
      </c>
      <c r="O45" s="2" t="e">
        <f t="shared" si="6"/>
        <v>#REF!</v>
      </c>
      <c r="P45" s="2" t="e">
        <f t="shared" si="6"/>
        <v>#REF!</v>
      </c>
      <c r="Q45" s="2" t="e">
        <f t="shared" si="6"/>
        <v>#REF!</v>
      </c>
      <c r="R45" s="2" t="e">
        <f t="shared" si="6"/>
        <v>#REF!</v>
      </c>
      <c r="S45" s="2" t="e">
        <f t="shared" si="6"/>
        <v>#REF!</v>
      </c>
      <c r="T45" s="2" t="e">
        <f t="shared" si="7"/>
        <v>#REF!</v>
      </c>
      <c r="U45" s="2" t="e">
        <f t="shared" si="7"/>
        <v>#REF!</v>
      </c>
      <c r="V45" s="2" t="e">
        <f t="shared" si="7"/>
        <v>#REF!</v>
      </c>
      <c r="W45" s="2" t="e">
        <f t="shared" si="7"/>
        <v>#REF!</v>
      </c>
      <c r="X45" s="2" t="e">
        <f t="shared" si="7"/>
        <v>#REF!</v>
      </c>
      <c r="Y45" s="2" t="e">
        <f t="shared" si="7"/>
        <v>#REF!</v>
      </c>
      <c r="Z45" s="2" t="e">
        <f t="shared" si="7"/>
        <v>#REF!</v>
      </c>
      <c r="AA45" s="2" t="e">
        <f t="shared" si="7"/>
        <v>#REF!</v>
      </c>
      <c r="AB45" s="2" t="e">
        <f t="shared" si="7"/>
        <v>#REF!</v>
      </c>
      <c r="AC45" s="2" t="e">
        <f t="shared" si="7"/>
        <v>#REF!</v>
      </c>
      <c r="AD45" s="2" t="e">
        <f t="shared" si="7"/>
        <v>#REF!</v>
      </c>
      <c r="AE45" s="2" t="e">
        <f t="shared" si="7"/>
        <v>#REF!</v>
      </c>
      <c r="AF45" s="2" t="e">
        <f t="shared" si="7"/>
        <v>#REF!</v>
      </c>
    </row>
    <row r="46" spans="1:32" ht="12.75">
      <c r="A46" s="2" t="e">
        <f>MF!#REF!</f>
        <v>#REF!</v>
      </c>
      <c r="B46" s="2" t="e">
        <f>MF!#REF!</f>
        <v>#REF!</v>
      </c>
      <c r="C46" s="2" t="e">
        <f t="shared" si="1"/>
        <v>#REF!</v>
      </c>
      <c r="D46" s="2" t="e">
        <f t="shared" si="6"/>
        <v>#REF!</v>
      </c>
      <c r="E46" s="2" t="e">
        <f t="shared" si="6"/>
        <v>#REF!</v>
      </c>
      <c r="F46" s="2" t="e">
        <f t="shared" si="6"/>
        <v>#REF!</v>
      </c>
      <c r="G46" s="2" t="e">
        <f t="shared" si="6"/>
        <v>#REF!</v>
      </c>
      <c r="H46" s="2" t="e">
        <f t="shared" si="6"/>
        <v>#REF!</v>
      </c>
      <c r="I46" s="2" t="e">
        <f t="shared" si="6"/>
        <v>#REF!</v>
      </c>
      <c r="J46" s="2" t="e">
        <f t="shared" si="6"/>
        <v>#REF!</v>
      </c>
      <c r="K46" s="2" t="e">
        <f t="shared" si="6"/>
        <v>#REF!</v>
      </c>
      <c r="L46" s="2" t="e">
        <f t="shared" si="6"/>
        <v>#REF!</v>
      </c>
      <c r="M46" s="2" t="e">
        <f t="shared" si="6"/>
        <v>#REF!</v>
      </c>
      <c r="N46" s="2" t="e">
        <f t="shared" si="6"/>
        <v>#REF!</v>
      </c>
      <c r="O46" s="2" t="e">
        <f t="shared" si="6"/>
        <v>#REF!</v>
      </c>
      <c r="P46" s="2" t="e">
        <f t="shared" si="6"/>
        <v>#REF!</v>
      </c>
      <c r="Q46" s="2" t="e">
        <f t="shared" si="6"/>
        <v>#REF!</v>
      </c>
      <c r="R46" s="2" t="e">
        <f t="shared" si="6"/>
        <v>#REF!</v>
      </c>
      <c r="S46" s="2" t="e">
        <f t="shared" si="6"/>
        <v>#REF!</v>
      </c>
      <c r="T46" s="2" t="e">
        <f t="shared" si="7"/>
        <v>#REF!</v>
      </c>
      <c r="U46" s="2" t="e">
        <f t="shared" si="7"/>
        <v>#REF!</v>
      </c>
      <c r="V46" s="2" t="e">
        <f t="shared" si="7"/>
        <v>#REF!</v>
      </c>
      <c r="W46" s="2" t="e">
        <f t="shared" si="7"/>
        <v>#REF!</v>
      </c>
      <c r="X46" s="2" t="e">
        <f t="shared" si="7"/>
        <v>#REF!</v>
      </c>
      <c r="Y46" s="2" t="e">
        <f t="shared" si="7"/>
        <v>#REF!</v>
      </c>
      <c r="Z46" s="2" t="e">
        <f t="shared" si="7"/>
        <v>#REF!</v>
      </c>
      <c r="AA46" s="2" t="e">
        <f t="shared" si="7"/>
        <v>#REF!</v>
      </c>
      <c r="AB46" s="2" t="e">
        <f t="shared" si="7"/>
        <v>#REF!</v>
      </c>
      <c r="AC46" s="2" t="e">
        <f t="shared" si="7"/>
        <v>#REF!</v>
      </c>
      <c r="AD46" s="2" t="e">
        <f t="shared" si="7"/>
        <v>#REF!</v>
      </c>
      <c r="AE46" s="2" t="e">
        <f t="shared" si="7"/>
        <v>#REF!</v>
      </c>
      <c r="AF46" s="2" t="e">
        <f t="shared" si="7"/>
        <v>#REF!</v>
      </c>
    </row>
    <row r="47" spans="1:32" ht="12.75">
      <c r="A47" s="2" t="e">
        <f>MF!#REF!</f>
        <v>#REF!</v>
      </c>
      <c r="B47" s="2" t="e">
        <f>MF!#REF!</f>
        <v>#REF!</v>
      </c>
      <c r="C47" s="2" t="e">
        <f t="shared" si="1"/>
        <v>#REF!</v>
      </c>
      <c r="D47" s="2" t="e">
        <f t="shared" si="6"/>
        <v>#REF!</v>
      </c>
      <c r="E47" s="2" t="e">
        <f t="shared" si="6"/>
        <v>#REF!</v>
      </c>
      <c r="F47" s="2" t="e">
        <f t="shared" si="6"/>
        <v>#REF!</v>
      </c>
      <c r="G47" s="2" t="e">
        <f t="shared" si="6"/>
        <v>#REF!</v>
      </c>
      <c r="H47" s="2" t="e">
        <f t="shared" si="6"/>
        <v>#REF!</v>
      </c>
      <c r="I47" s="2" t="e">
        <f t="shared" si="6"/>
        <v>#REF!</v>
      </c>
      <c r="J47" s="2" t="e">
        <f t="shared" si="6"/>
        <v>#REF!</v>
      </c>
      <c r="K47" s="2" t="e">
        <f t="shared" si="6"/>
        <v>#REF!</v>
      </c>
      <c r="L47" s="2" t="e">
        <f t="shared" si="6"/>
        <v>#REF!</v>
      </c>
      <c r="M47" s="2" t="e">
        <f t="shared" si="6"/>
        <v>#REF!</v>
      </c>
      <c r="N47" s="2" t="e">
        <f t="shared" si="6"/>
        <v>#REF!</v>
      </c>
      <c r="O47" s="2" t="e">
        <f t="shared" si="6"/>
        <v>#REF!</v>
      </c>
      <c r="P47" s="2" t="e">
        <f t="shared" si="6"/>
        <v>#REF!</v>
      </c>
      <c r="Q47" s="2" t="e">
        <f t="shared" si="6"/>
        <v>#REF!</v>
      </c>
      <c r="R47" s="2" t="e">
        <f t="shared" si="6"/>
        <v>#REF!</v>
      </c>
      <c r="S47" s="2" t="e">
        <f t="shared" si="6"/>
        <v>#REF!</v>
      </c>
      <c r="T47" s="2" t="e">
        <f t="shared" si="7"/>
        <v>#REF!</v>
      </c>
      <c r="U47" s="2" t="e">
        <f t="shared" si="7"/>
        <v>#REF!</v>
      </c>
      <c r="V47" s="2" t="e">
        <f t="shared" si="7"/>
        <v>#REF!</v>
      </c>
      <c r="W47" s="2" t="e">
        <f t="shared" si="7"/>
        <v>#REF!</v>
      </c>
      <c r="X47" s="2" t="e">
        <f t="shared" si="7"/>
        <v>#REF!</v>
      </c>
      <c r="Y47" s="2" t="e">
        <f t="shared" si="7"/>
        <v>#REF!</v>
      </c>
      <c r="Z47" s="2" t="e">
        <f t="shared" si="7"/>
        <v>#REF!</v>
      </c>
      <c r="AA47" s="2" t="e">
        <f t="shared" si="7"/>
        <v>#REF!</v>
      </c>
      <c r="AB47" s="2" t="e">
        <f t="shared" si="7"/>
        <v>#REF!</v>
      </c>
      <c r="AC47" s="2" t="e">
        <f t="shared" si="7"/>
        <v>#REF!</v>
      </c>
      <c r="AD47" s="2" t="e">
        <f t="shared" si="7"/>
        <v>#REF!</v>
      </c>
      <c r="AE47" s="2" t="e">
        <f t="shared" si="7"/>
        <v>#REF!</v>
      </c>
      <c r="AF47" s="2" t="e">
        <f t="shared" si="7"/>
        <v>#REF!</v>
      </c>
    </row>
    <row r="48" spans="1:32" ht="12.75">
      <c r="A48" s="2" t="e">
        <f>MF!#REF!</f>
        <v>#REF!</v>
      </c>
      <c r="B48" s="2" t="e">
        <f>MF!#REF!</f>
        <v>#REF!</v>
      </c>
      <c r="C48" s="2" t="e">
        <f t="shared" si="1"/>
        <v>#REF!</v>
      </c>
      <c r="D48" s="2" t="e">
        <f t="shared" si="6"/>
        <v>#REF!</v>
      </c>
      <c r="E48" s="2" t="e">
        <f t="shared" si="6"/>
        <v>#REF!</v>
      </c>
      <c r="F48" s="2" t="e">
        <f t="shared" si="6"/>
        <v>#REF!</v>
      </c>
      <c r="G48" s="2" t="e">
        <f t="shared" si="6"/>
        <v>#REF!</v>
      </c>
      <c r="H48" s="2" t="e">
        <f t="shared" si="6"/>
        <v>#REF!</v>
      </c>
      <c r="I48" s="2" t="e">
        <f t="shared" si="6"/>
        <v>#REF!</v>
      </c>
      <c r="J48" s="2" t="e">
        <f t="shared" si="6"/>
        <v>#REF!</v>
      </c>
      <c r="K48" s="2" t="e">
        <f t="shared" si="6"/>
        <v>#REF!</v>
      </c>
      <c r="L48" s="2" t="e">
        <f t="shared" si="6"/>
        <v>#REF!</v>
      </c>
      <c r="M48" s="2" t="e">
        <f t="shared" si="6"/>
        <v>#REF!</v>
      </c>
      <c r="N48" s="2" t="e">
        <f t="shared" si="6"/>
        <v>#REF!</v>
      </c>
      <c r="O48" s="2" t="e">
        <f t="shared" si="6"/>
        <v>#REF!</v>
      </c>
      <c r="P48" s="2" t="e">
        <f t="shared" si="6"/>
        <v>#REF!</v>
      </c>
      <c r="Q48" s="2" t="e">
        <f t="shared" si="6"/>
        <v>#REF!</v>
      </c>
      <c r="R48" s="2" t="e">
        <f t="shared" si="6"/>
        <v>#REF!</v>
      </c>
      <c r="S48" s="2" t="e">
        <f t="shared" si="6"/>
        <v>#REF!</v>
      </c>
      <c r="T48" s="2" t="e">
        <f t="shared" si="7"/>
        <v>#REF!</v>
      </c>
      <c r="U48" s="2" t="e">
        <f t="shared" si="7"/>
        <v>#REF!</v>
      </c>
      <c r="V48" s="2" t="e">
        <f t="shared" si="7"/>
        <v>#REF!</v>
      </c>
      <c r="W48" s="2" t="e">
        <f t="shared" si="7"/>
        <v>#REF!</v>
      </c>
      <c r="X48" s="2" t="e">
        <f t="shared" si="7"/>
        <v>#REF!</v>
      </c>
      <c r="Y48" s="2" t="e">
        <f t="shared" si="7"/>
        <v>#REF!</v>
      </c>
      <c r="Z48" s="2" t="e">
        <f t="shared" si="7"/>
        <v>#REF!</v>
      </c>
      <c r="AA48" s="2" t="e">
        <f t="shared" si="7"/>
        <v>#REF!</v>
      </c>
      <c r="AB48" s="2" t="e">
        <f t="shared" si="7"/>
        <v>#REF!</v>
      </c>
      <c r="AC48" s="2" t="e">
        <f t="shared" si="7"/>
        <v>#REF!</v>
      </c>
      <c r="AD48" s="2" t="e">
        <f t="shared" si="7"/>
        <v>#REF!</v>
      </c>
      <c r="AE48" s="2" t="e">
        <f t="shared" si="7"/>
        <v>#REF!</v>
      </c>
      <c r="AF48" s="2" t="e">
        <f t="shared" si="7"/>
        <v>#REF!</v>
      </c>
    </row>
    <row r="49" spans="1:32" ht="12.75">
      <c r="A49" s="2" t="e">
        <f>MF!#REF!</f>
        <v>#REF!</v>
      </c>
      <c r="B49" s="2" t="e">
        <f>MF!#REF!</f>
        <v>#REF!</v>
      </c>
      <c r="C49" s="2" t="e">
        <f t="shared" si="1"/>
        <v>#REF!</v>
      </c>
      <c r="D49" s="2" t="e">
        <f t="shared" si="6"/>
        <v>#REF!</v>
      </c>
      <c r="E49" s="2" t="e">
        <f t="shared" si="6"/>
        <v>#REF!</v>
      </c>
      <c r="F49" s="2" t="e">
        <f t="shared" si="6"/>
        <v>#REF!</v>
      </c>
      <c r="G49" s="2" t="e">
        <f t="shared" si="6"/>
        <v>#REF!</v>
      </c>
      <c r="H49" s="2" t="e">
        <f t="shared" si="6"/>
        <v>#REF!</v>
      </c>
      <c r="I49" s="2" t="e">
        <f t="shared" si="6"/>
        <v>#REF!</v>
      </c>
      <c r="J49" s="2" t="e">
        <f t="shared" si="6"/>
        <v>#REF!</v>
      </c>
      <c r="K49" s="2" t="e">
        <f t="shared" si="6"/>
        <v>#REF!</v>
      </c>
      <c r="L49" s="2" t="e">
        <f t="shared" si="6"/>
        <v>#REF!</v>
      </c>
      <c r="M49" s="2" t="e">
        <f t="shared" si="6"/>
        <v>#REF!</v>
      </c>
      <c r="N49" s="2" t="e">
        <f t="shared" si="6"/>
        <v>#REF!</v>
      </c>
      <c r="O49" s="2" t="e">
        <f t="shared" si="6"/>
        <v>#REF!</v>
      </c>
      <c r="P49" s="2" t="e">
        <f t="shared" si="6"/>
        <v>#REF!</v>
      </c>
      <c r="Q49" s="2" t="e">
        <f t="shared" si="6"/>
        <v>#REF!</v>
      </c>
      <c r="R49" s="2" t="e">
        <f t="shared" si="6"/>
        <v>#REF!</v>
      </c>
      <c r="S49" s="2" t="e">
        <f t="shared" si="6"/>
        <v>#REF!</v>
      </c>
      <c r="T49" s="2" t="e">
        <f t="shared" si="7"/>
        <v>#REF!</v>
      </c>
      <c r="U49" s="2" t="e">
        <f t="shared" si="7"/>
        <v>#REF!</v>
      </c>
      <c r="V49" s="2" t="e">
        <f t="shared" si="7"/>
        <v>#REF!</v>
      </c>
      <c r="W49" s="2" t="e">
        <f t="shared" si="7"/>
        <v>#REF!</v>
      </c>
      <c r="X49" s="2" t="e">
        <f t="shared" si="7"/>
        <v>#REF!</v>
      </c>
      <c r="Y49" s="2" t="e">
        <f t="shared" si="7"/>
        <v>#REF!</v>
      </c>
      <c r="Z49" s="2" t="e">
        <f t="shared" si="7"/>
        <v>#REF!</v>
      </c>
      <c r="AA49" s="2" t="e">
        <f t="shared" si="7"/>
        <v>#REF!</v>
      </c>
      <c r="AB49" s="2" t="e">
        <f t="shared" si="7"/>
        <v>#REF!</v>
      </c>
      <c r="AC49" s="2" t="e">
        <f t="shared" si="7"/>
        <v>#REF!</v>
      </c>
      <c r="AD49" s="2" t="e">
        <f t="shared" si="7"/>
        <v>#REF!</v>
      </c>
      <c r="AE49" s="2" t="e">
        <f t="shared" si="7"/>
        <v>#REF!</v>
      </c>
      <c r="AF49" s="2" t="e">
        <f t="shared" si="7"/>
        <v>#REF!</v>
      </c>
    </row>
    <row r="50" spans="1:32" ht="12.75">
      <c r="A50" s="2" t="e">
        <f>MF!#REF!</f>
        <v>#REF!</v>
      </c>
      <c r="B50" s="2" t="e">
        <f>MF!#REF!</f>
        <v>#REF!</v>
      </c>
      <c r="C50" s="2" t="e">
        <f t="shared" si="1"/>
        <v>#REF!</v>
      </c>
      <c r="D50" s="2" t="e">
        <f t="shared" si="6"/>
        <v>#REF!</v>
      </c>
      <c r="E50" s="2" t="e">
        <f t="shared" si="6"/>
        <v>#REF!</v>
      </c>
      <c r="F50" s="2" t="e">
        <f t="shared" si="6"/>
        <v>#REF!</v>
      </c>
      <c r="G50" s="2" t="e">
        <f t="shared" si="6"/>
        <v>#REF!</v>
      </c>
      <c r="H50" s="2" t="e">
        <f t="shared" si="6"/>
        <v>#REF!</v>
      </c>
      <c r="I50" s="2" t="e">
        <f t="shared" si="6"/>
        <v>#REF!</v>
      </c>
      <c r="J50" s="2" t="e">
        <f t="shared" si="6"/>
        <v>#REF!</v>
      </c>
      <c r="K50" s="2" t="e">
        <f t="shared" si="6"/>
        <v>#REF!</v>
      </c>
      <c r="L50" s="2" t="e">
        <f t="shared" si="6"/>
        <v>#REF!</v>
      </c>
      <c r="M50" s="2" t="e">
        <f t="shared" si="6"/>
        <v>#REF!</v>
      </c>
      <c r="N50" s="2" t="e">
        <f t="shared" si="6"/>
        <v>#REF!</v>
      </c>
      <c r="O50" s="2" t="e">
        <f t="shared" si="6"/>
        <v>#REF!</v>
      </c>
      <c r="P50" s="2" t="e">
        <f t="shared" si="6"/>
        <v>#REF!</v>
      </c>
      <c r="Q50" s="2" t="e">
        <f t="shared" si="6"/>
        <v>#REF!</v>
      </c>
      <c r="R50" s="2" t="e">
        <f t="shared" si="6"/>
        <v>#REF!</v>
      </c>
      <c r="S50" s="2" t="e">
        <f t="shared" si="6"/>
        <v>#REF!</v>
      </c>
      <c r="T50" s="2" t="e">
        <f t="shared" si="7"/>
        <v>#REF!</v>
      </c>
      <c r="U50" s="2" t="e">
        <f t="shared" si="7"/>
        <v>#REF!</v>
      </c>
      <c r="V50" s="2" t="e">
        <f t="shared" si="7"/>
        <v>#REF!</v>
      </c>
      <c r="W50" s="2" t="e">
        <f t="shared" si="7"/>
        <v>#REF!</v>
      </c>
      <c r="X50" s="2" t="e">
        <f t="shared" si="7"/>
        <v>#REF!</v>
      </c>
      <c r="Y50" s="2" t="e">
        <f t="shared" si="7"/>
        <v>#REF!</v>
      </c>
      <c r="Z50" s="2" t="e">
        <f t="shared" si="7"/>
        <v>#REF!</v>
      </c>
      <c r="AA50" s="2" t="e">
        <f t="shared" si="7"/>
        <v>#REF!</v>
      </c>
      <c r="AB50" s="2" t="e">
        <f t="shared" si="7"/>
        <v>#REF!</v>
      </c>
      <c r="AC50" s="2" t="e">
        <f t="shared" si="7"/>
        <v>#REF!</v>
      </c>
      <c r="AD50" s="2" t="e">
        <f t="shared" si="7"/>
        <v>#REF!</v>
      </c>
      <c r="AE50" s="2" t="e">
        <f t="shared" si="7"/>
        <v>#REF!</v>
      </c>
      <c r="AF50" s="2" t="e">
        <f t="shared" si="7"/>
        <v>#REF!</v>
      </c>
    </row>
    <row r="51" spans="1:32" ht="12.75">
      <c r="A51" s="2" t="e">
        <f>MF!#REF!</f>
        <v>#REF!</v>
      </c>
      <c r="B51" s="2" t="e">
        <f>MF!#REF!</f>
        <v>#REF!</v>
      </c>
      <c r="C51" s="2" t="e">
        <f t="shared" si="1"/>
        <v>#REF!</v>
      </c>
      <c r="D51" s="2" t="e">
        <f t="shared" si="6"/>
        <v>#REF!</v>
      </c>
      <c r="E51" s="2" t="e">
        <f t="shared" si="6"/>
        <v>#REF!</v>
      </c>
      <c r="F51" s="2" t="e">
        <f t="shared" si="6"/>
        <v>#REF!</v>
      </c>
      <c r="G51" s="2" t="e">
        <f t="shared" si="6"/>
        <v>#REF!</v>
      </c>
      <c r="H51" s="2" t="e">
        <f t="shared" si="6"/>
        <v>#REF!</v>
      </c>
      <c r="I51" s="2" t="e">
        <f t="shared" si="6"/>
        <v>#REF!</v>
      </c>
      <c r="J51" s="2" t="e">
        <f t="shared" si="6"/>
        <v>#REF!</v>
      </c>
      <c r="K51" s="2" t="e">
        <f t="shared" si="6"/>
        <v>#REF!</v>
      </c>
      <c r="L51" s="2" t="e">
        <f t="shared" si="6"/>
        <v>#REF!</v>
      </c>
      <c r="M51" s="2" t="e">
        <f t="shared" si="6"/>
        <v>#REF!</v>
      </c>
      <c r="N51" s="2" t="e">
        <f t="shared" si="6"/>
        <v>#REF!</v>
      </c>
      <c r="O51" s="2" t="e">
        <f t="shared" si="6"/>
        <v>#REF!</v>
      </c>
      <c r="P51" s="2" t="e">
        <f t="shared" si="6"/>
        <v>#REF!</v>
      </c>
      <c r="Q51" s="2" t="e">
        <f t="shared" si="6"/>
        <v>#REF!</v>
      </c>
      <c r="R51" s="2" t="e">
        <f t="shared" si="6"/>
        <v>#REF!</v>
      </c>
      <c r="S51" s="2" t="e">
        <f t="shared" si="6"/>
        <v>#REF!</v>
      </c>
      <c r="T51" s="2" t="e">
        <f t="shared" si="7"/>
        <v>#REF!</v>
      </c>
      <c r="U51" s="2" t="e">
        <f t="shared" si="7"/>
        <v>#REF!</v>
      </c>
      <c r="V51" s="2" t="e">
        <f t="shared" si="7"/>
        <v>#REF!</v>
      </c>
      <c r="W51" s="2" t="e">
        <f t="shared" si="7"/>
        <v>#REF!</v>
      </c>
      <c r="X51" s="2" t="e">
        <f t="shared" si="7"/>
        <v>#REF!</v>
      </c>
      <c r="Y51" s="2" t="e">
        <f t="shared" si="7"/>
        <v>#REF!</v>
      </c>
      <c r="Z51" s="2" t="e">
        <f t="shared" si="7"/>
        <v>#REF!</v>
      </c>
      <c r="AA51" s="2" t="e">
        <f t="shared" si="7"/>
        <v>#REF!</v>
      </c>
      <c r="AB51" s="2" t="e">
        <f t="shared" si="7"/>
        <v>#REF!</v>
      </c>
      <c r="AC51" s="2" t="e">
        <f t="shared" si="7"/>
        <v>#REF!</v>
      </c>
      <c r="AD51" s="2" t="e">
        <f t="shared" si="7"/>
        <v>#REF!</v>
      </c>
      <c r="AE51" s="2" t="e">
        <f t="shared" si="7"/>
        <v>#REF!</v>
      </c>
      <c r="AF51" s="2" t="e">
        <f t="shared" si="7"/>
        <v>#REF!</v>
      </c>
    </row>
    <row r="52" spans="1:32" ht="12.75">
      <c r="A52" s="2" t="e">
        <f>MF!#REF!</f>
        <v>#REF!</v>
      </c>
      <c r="B52" s="2" t="e">
        <f>MF!#REF!</f>
        <v>#REF!</v>
      </c>
      <c r="C52" s="2" t="e">
        <f t="shared" si="1"/>
        <v>#REF!</v>
      </c>
      <c r="D52" s="2" t="e">
        <f t="shared" si="6"/>
        <v>#REF!</v>
      </c>
      <c r="E52" s="2" t="e">
        <f t="shared" si="6"/>
        <v>#REF!</v>
      </c>
      <c r="F52" s="2" t="e">
        <f t="shared" si="6"/>
        <v>#REF!</v>
      </c>
      <c r="G52" s="2" t="e">
        <f t="shared" si="6"/>
        <v>#REF!</v>
      </c>
      <c r="H52" s="2" t="e">
        <f t="shared" si="6"/>
        <v>#REF!</v>
      </c>
      <c r="I52" s="2" t="e">
        <f t="shared" si="6"/>
        <v>#REF!</v>
      </c>
      <c r="J52" s="2" t="e">
        <f t="shared" si="6"/>
        <v>#REF!</v>
      </c>
      <c r="K52" s="2" t="e">
        <f t="shared" si="6"/>
        <v>#REF!</v>
      </c>
      <c r="L52" s="2" t="e">
        <f t="shared" si="6"/>
        <v>#REF!</v>
      </c>
      <c r="M52" s="2" t="e">
        <f t="shared" si="6"/>
        <v>#REF!</v>
      </c>
      <c r="N52" s="2" t="e">
        <f t="shared" si="6"/>
        <v>#REF!</v>
      </c>
      <c r="O52" s="2" t="e">
        <f t="shared" si="6"/>
        <v>#REF!</v>
      </c>
      <c r="P52" s="2" t="e">
        <f t="shared" si="6"/>
        <v>#REF!</v>
      </c>
      <c r="Q52" s="2" t="e">
        <f t="shared" si="6"/>
        <v>#REF!</v>
      </c>
      <c r="R52" s="2" t="e">
        <f t="shared" si="6"/>
        <v>#REF!</v>
      </c>
      <c r="S52" s="2" t="e">
        <f t="shared" si="6"/>
        <v>#REF!</v>
      </c>
      <c r="T52" s="2" t="e">
        <f t="shared" si="7"/>
        <v>#REF!</v>
      </c>
      <c r="U52" s="2" t="e">
        <f t="shared" si="7"/>
        <v>#REF!</v>
      </c>
      <c r="V52" s="2" t="e">
        <f t="shared" si="7"/>
        <v>#REF!</v>
      </c>
      <c r="W52" s="2" t="e">
        <f t="shared" si="7"/>
        <v>#REF!</v>
      </c>
      <c r="X52" s="2" t="e">
        <f t="shared" si="7"/>
        <v>#REF!</v>
      </c>
      <c r="Y52" s="2" t="e">
        <f t="shared" si="7"/>
        <v>#REF!</v>
      </c>
      <c r="Z52" s="2" t="e">
        <f t="shared" si="7"/>
        <v>#REF!</v>
      </c>
      <c r="AA52" s="2" t="e">
        <f t="shared" si="7"/>
        <v>#REF!</v>
      </c>
      <c r="AB52" s="2" t="e">
        <f t="shared" si="7"/>
        <v>#REF!</v>
      </c>
      <c r="AC52" s="2" t="e">
        <f t="shared" si="7"/>
        <v>#REF!</v>
      </c>
      <c r="AD52" s="2" t="e">
        <f t="shared" si="7"/>
        <v>#REF!</v>
      </c>
      <c r="AE52" s="2" t="e">
        <f t="shared" si="7"/>
        <v>#REF!</v>
      </c>
      <c r="AF52" s="2" t="e">
        <f t="shared" si="7"/>
        <v>#REF!</v>
      </c>
    </row>
    <row r="53" spans="1:32" ht="12.75">
      <c r="A53" s="2" t="e">
        <f>MF!#REF!</f>
        <v>#REF!</v>
      </c>
      <c r="B53" s="2" t="e">
        <f>MF!#REF!</f>
        <v>#REF!</v>
      </c>
      <c r="C53" s="2" t="e">
        <f t="shared" si="1"/>
        <v>#REF!</v>
      </c>
      <c r="D53" s="2" t="e">
        <f t="shared" si="6"/>
        <v>#REF!</v>
      </c>
      <c r="E53" s="2" t="e">
        <f t="shared" si="6"/>
        <v>#REF!</v>
      </c>
      <c r="F53" s="2" t="e">
        <f t="shared" si="6"/>
        <v>#REF!</v>
      </c>
      <c r="G53" s="2" t="e">
        <f t="shared" si="6"/>
        <v>#REF!</v>
      </c>
      <c r="H53" s="2" t="e">
        <f t="shared" si="6"/>
        <v>#REF!</v>
      </c>
      <c r="I53" s="2" t="e">
        <f t="shared" si="6"/>
        <v>#REF!</v>
      </c>
      <c r="J53" s="2" t="e">
        <f t="shared" si="6"/>
        <v>#REF!</v>
      </c>
      <c r="K53" s="2" t="e">
        <f t="shared" si="6"/>
        <v>#REF!</v>
      </c>
      <c r="L53" s="2" t="e">
        <f t="shared" si="6"/>
        <v>#REF!</v>
      </c>
      <c r="M53" s="2" t="e">
        <f t="shared" si="6"/>
        <v>#REF!</v>
      </c>
      <c r="N53" s="2" t="e">
        <f t="shared" si="6"/>
        <v>#REF!</v>
      </c>
      <c r="O53" s="2" t="e">
        <f t="shared" si="6"/>
        <v>#REF!</v>
      </c>
      <c r="P53" s="2" t="e">
        <f t="shared" si="6"/>
        <v>#REF!</v>
      </c>
      <c r="Q53" s="2" t="e">
        <f t="shared" si="6"/>
        <v>#REF!</v>
      </c>
      <c r="R53" s="2" t="e">
        <f t="shared" si="6"/>
        <v>#REF!</v>
      </c>
      <c r="S53" s="2" t="e">
        <f t="shared" si="6"/>
        <v>#REF!</v>
      </c>
      <c r="T53" s="2" t="e">
        <f t="shared" si="7"/>
        <v>#REF!</v>
      </c>
      <c r="U53" s="2" t="e">
        <f t="shared" si="7"/>
        <v>#REF!</v>
      </c>
      <c r="V53" s="2" t="e">
        <f t="shared" si="7"/>
        <v>#REF!</v>
      </c>
      <c r="W53" s="2" t="e">
        <f t="shared" si="7"/>
        <v>#REF!</v>
      </c>
      <c r="X53" s="2" t="e">
        <f t="shared" si="7"/>
        <v>#REF!</v>
      </c>
      <c r="Y53" s="2" t="e">
        <f t="shared" si="7"/>
        <v>#REF!</v>
      </c>
      <c r="Z53" s="2" t="e">
        <f t="shared" si="7"/>
        <v>#REF!</v>
      </c>
      <c r="AA53" s="2" t="e">
        <f t="shared" si="7"/>
        <v>#REF!</v>
      </c>
      <c r="AB53" s="2" t="e">
        <f t="shared" si="7"/>
        <v>#REF!</v>
      </c>
      <c r="AC53" s="2" t="e">
        <f t="shared" si="7"/>
        <v>#REF!</v>
      </c>
      <c r="AD53" s="2" t="e">
        <f t="shared" si="7"/>
        <v>#REF!</v>
      </c>
      <c r="AE53" s="2" t="e">
        <f t="shared" si="7"/>
        <v>#REF!</v>
      </c>
      <c r="AF53" s="2" t="e">
        <f t="shared" si="7"/>
        <v>#REF!</v>
      </c>
    </row>
    <row r="54" spans="1:32" ht="12.75">
      <c r="A54" s="2" t="e">
        <f>MF!#REF!</f>
        <v>#REF!</v>
      </c>
      <c r="B54" s="2" t="e">
        <f>MF!#REF!</f>
        <v>#REF!</v>
      </c>
      <c r="C54" s="2" t="e">
        <f t="shared" si="1"/>
        <v>#REF!</v>
      </c>
      <c r="D54" s="2" t="e">
        <f t="shared" si="6"/>
        <v>#REF!</v>
      </c>
      <c r="E54" s="2" t="e">
        <f t="shared" si="6"/>
        <v>#REF!</v>
      </c>
      <c r="F54" s="2" t="e">
        <f t="shared" si="6"/>
        <v>#REF!</v>
      </c>
      <c r="G54" s="2" t="e">
        <f t="shared" si="6"/>
        <v>#REF!</v>
      </c>
      <c r="H54" s="2" t="e">
        <f t="shared" si="6"/>
        <v>#REF!</v>
      </c>
      <c r="I54" s="2" t="e">
        <f t="shared" si="6"/>
        <v>#REF!</v>
      </c>
      <c r="J54" s="2" t="e">
        <f t="shared" si="6"/>
        <v>#REF!</v>
      </c>
      <c r="K54" s="2" t="e">
        <f t="shared" si="6"/>
        <v>#REF!</v>
      </c>
      <c r="L54" s="2" t="e">
        <f t="shared" si="6"/>
        <v>#REF!</v>
      </c>
      <c r="M54" s="2" t="e">
        <f t="shared" si="6"/>
        <v>#REF!</v>
      </c>
      <c r="N54" s="2" t="e">
        <f t="shared" si="6"/>
        <v>#REF!</v>
      </c>
      <c r="O54" s="2" t="e">
        <f t="shared" si="6"/>
        <v>#REF!</v>
      </c>
      <c r="P54" s="2" t="e">
        <f t="shared" si="6"/>
        <v>#REF!</v>
      </c>
      <c r="Q54" s="2" t="e">
        <f t="shared" si="6"/>
        <v>#REF!</v>
      </c>
      <c r="R54" s="2" t="e">
        <f t="shared" si="6"/>
        <v>#REF!</v>
      </c>
      <c r="S54" s="2" t="e">
        <f t="shared" si="6"/>
        <v>#REF!</v>
      </c>
      <c r="T54" s="2" t="e">
        <f t="shared" si="7"/>
        <v>#REF!</v>
      </c>
      <c r="U54" s="2" t="e">
        <f t="shared" si="7"/>
        <v>#REF!</v>
      </c>
      <c r="V54" s="2" t="e">
        <f t="shared" si="7"/>
        <v>#REF!</v>
      </c>
      <c r="W54" s="2" t="e">
        <f t="shared" si="7"/>
        <v>#REF!</v>
      </c>
      <c r="X54" s="2" t="e">
        <f t="shared" si="7"/>
        <v>#REF!</v>
      </c>
      <c r="Y54" s="2" t="e">
        <f t="shared" si="7"/>
        <v>#REF!</v>
      </c>
      <c r="Z54" s="2" t="e">
        <f t="shared" si="7"/>
        <v>#REF!</v>
      </c>
      <c r="AA54" s="2" t="e">
        <f t="shared" si="7"/>
        <v>#REF!</v>
      </c>
      <c r="AB54" s="2" t="e">
        <f t="shared" si="7"/>
        <v>#REF!</v>
      </c>
      <c r="AC54" s="2" t="e">
        <f t="shared" si="7"/>
        <v>#REF!</v>
      </c>
      <c r="AD54" s="2" t="e">
        <f t="shared" si="7"/>
        <v>#REF!</v>
      </c>
      <c r="AE54" s="2" t="e">
        <f t="shared" si="7"/>
        <v>#REF!</v>
      </c>
      <c r="AF54" s="2" t="e">
        <f t="shared" si="7"/>
        <v>#REF!</v>
      </c>
    </row>
    <row r="55" spans="1:32" ht="12.75">
      <c r="A55" s="2" t="e">
        <f>MF!#REF!</f>
        <v>#REF!</v>
      </c>
      <c r="B55" s="2" t="e">
        <f>MF!#REF!</f>
        <v>#REF!</v>
      </c>
      <c r="C55" s="2" t="e">
        <f t="shared" si="1"/>
        <v>#REF!</v>
      </c>
      <c r="D55" s="2" t="e">
        <f t="shared" si="6"/>
        <v>#REF!</v>
      </c>
      <c r="E55" s="2" t="e">
        <f t="shared" si="6"/>
        <v>#REF!</v>
      </c>
      <c r="F55" s="2" t="e">
        <f t="shared" si="6"/>
        <v>#REF!</v>
      </c>
      <c r="G55" s="2" t="e">
        <f t="shared" si="6"/>
        <v>#REF!</v>
      </c>
      <c r="H55" s="2" t="e">
        <f t="shared" si="6"/>
        <v>#REF!</v>
      </c>
      <c r="I55" s="2" t="e">
        <f t="shared" si="6"/>
        <v>#REF!</v>
      </c>
      <c r="J55" s="2" t="e">
        <f t="shared" si="6"/>
        <v>#REF!</v>
      </c>
      <c r="K55" s="2" t="e">
        <f t="shared" si="6"/>
        <v>#REF!</v>
      </c>
      <c r="L55" s="2" t="e">
        <f t="shared" si="6"/>
        <v>#REF!</v>
      </c>
      <c r="M55" s="2" t="e">
        <f t="shared" si="6"/>
        <v>#REF!</v>
      </c>
      <c r="N55" s="2" t="e">
        <f t="shared" si="6"/>
        <v>#REF!</v>
      </c>
      <c r="O55" s="2" t="e">
        <f t="shared" si="6"/>
        <v>#REF!</v>
      </c>
      <c r="P55" s="2" t="e">
        <f t="shared" si="6"/>
        <v>#REF!</v>
      </c>
      <c r="Q55" s="2" t="e">
        <f t="shared" si="6"/>
        <v>#REF!</v>
      </c>
      <c r="R55" s="2" t="e">
        <f t="shared" si="6"/>
        <v>#REF!</v>
      </c>
      <c r="S55" s="2" t="e">
        <f t="shared" si="6"/>
        <v>#REF!</v>
      </c>
      <c r="T55" s="2" t="e">
        <f t="shared" si="7"/>
        <v>#REF!</v>
      </c>
      <c r="U55" s="2" t="e">
        <f t="shared" si="7"/>
        <v>#REF!</v>
      </c>
      <c r="V55" s="2" t="e">
        <f t="shared" si="7"/>
        <v>#REF!</v>
      </c>
      <c r="W55" s="2" t="e">
        <f t="shared" si="7"/>
        <v>#REF!</v>
      </c>
      <c r="X55" s="2" t="e">
        <f t="shared" si="7"/>
        <v>#REF!</v>
      </c>
      <c r="Y55" s="2" t="e">
        <f t="shared" si="7"/>
        <v>#REF!</v>
      </c>
      <c r="Z55" s="2" t="e">
        <f t="shared" si="7"/>
        <v>#REF!</v>
      </c>
      <c r="AA55" s="2" t="e">
        <f t="shared" si="7"/>
        <v>#REF!</v>
      </c>
      <c r="AB55" s="2" t="e">
        <f t="shared" si="7"/>
        <v>#REF!</v>
      </c>
      <c r="AC55" s="2" t="e">
        <f t="shared" si="7"/>
        <v>#REF!</v>
      </c>
      <c r="AD55" s="2" t="e">
        <f t="shared" si="7"/>
        <v>#REF!</v>
      </c>
      <c r="AE55" s="2" t="e">
        <f t="shared" si="7"/>
        <v>#REF!</v>
      </c>
      <c r="AF55" s="2" t="e">
        <f t="shared" si="7"/>
        <v>#REF!</v>
      </c>
    </row>
    <row r="56" spans="1:32" ht="12.75">
      <c r="A56" s="2" t="e">
        <f>MF!#REF!</f>
        <v>#REF!</v>
      </c>
      <c r="B56" s="2" t="e">
        <f>MF!#REF!</f>
        <v>#REF!</v>
      </c>
      <c r="C56" s="2" t="e">
        <f t="shared" si="1"/>
        <v>#REF!</v>
      </c>
      <c r="D56" s="2" t="e">
        <f t="shared" si="6"/>
        <v>#REF!</v>
      </c>
      <c r="E56" s="2" t="e">
        <f t="shared" si="6"/>
        <v>#REF!</v>
      </c>
      <c r="F56" s="2" t="e">
        <f t="shared" si="6"/>
        <v>#REF!</v>
      </c>
      <c r="G56" s="2" t="e">
        <f t="shared" si="6"/>
        <v>#REF!</v>
      </c>
      <c r="H56" s="2" t="e">
        <f t="shared" si="6"/>
        <v>#REF!</v>
      </c>
      <c r="I56" s="2" t="e">
        <f t="shared" si="6"/>
        <v>#REF!</v>
      </c>
      <c r="J56" s="2" t="e">
        <f t="shared" si="6"/>
        <v>#REF!</v>
      </c>
      <c r="K56" s="2" t="e">
        <f t="shared" si="6"/>
        <v>#REF!</v>
      </c>
      <c r="L56" s="2" t="e">
        <f t="shared" si="6"/>
        <v>#REF!</v>
      </c>
      <c r="M56" s="2" t="e">
        <f t="shared" si="6"/>
        <v>#REF!</v>
      </c>
      <c r="N56" s="2" t="e">
        <f t="shared" si="6"/>
        <v>#REF!</v>
      </c>
      <c r="O56" s="2" t="e">
        <f t="shared" si="6"/>
        <v>#REF!</v>
      </c>
      <c r="P56" s="2" t="e">
        <f t="shared" si="6"/>
        <v>#REF!</v>
      </c>
      <c r="Q56" s="2" t="e">
        <f t="shared" si="6"/>
        <v>#REF!</v>
      </c>
      <c r="R56" s="2" t="e">
        <f t="shared" si="6"/>
        <v>#REF!</v>
      </c>
      <c r="S56" s="2" t="e">
        <f t="shared" si="6"/>
        <v>#REF!</v>
      </c>
      <c r="T56" s="2" t="e">
        <f t="shared" si="7"/>
        <v>#REF!</v>
      </c>
      <c r="U56" s="2" t="e">
        <f t="shared" si="7"/>
        <v>#REF!</v>
      </c>
      <c r="V56" s="2" t="e">
        <f t="shared" si="7"/>
        <v>#REF!</v>
      </c>
      <c r="W56" s="2" t="e">
        <f t="shared" si="7"/>
        <v>#REF!</v>
      </c>
      <c r="X56" s="2" t="e">
        <f t="shared" si="7"/>
        <v>#REF!</v>
      </c>
      <c r="Y56" s="2" t="e">
        <f t="shared" si="7"/>
        <v>#REF!</v>
      </c>
      <c r="Z56" s="2" t="e">
        <f t="shared" si="7"/>
        <v>#REF!</v>
      </c>
      <c r="AA56" s="2" t="e">
        <f t="shared" si="7"/>
        <v>#REF!</v>
      </c>
      <c r="AB56" s="2" t="e">
        <f t="shared" si="7"/>
        <v>#REF!</v>
      </c>
      <c r="AC56" s="2" t="e">
        <f t="shared" si="7"/>
        <v>#REF!</v>
      </c>
      <c r="AD56" s="2" t="e">
        <f t="shared" si="7"/>
        <v>#REF!</v>
      </c>
      <c r="AE56" s="2" t="e">
        <f t="shared" si="7"/>
        <v>#REF!</v>
      </c>
      <c r="AF56" s="2" t="e">
        <f t="shared" si="7"/>
        <v>#REF!</v>
      </c>
    </row>
    <row r="57" spans="1:32" ht="12.75">
      <c r="A57" s="2" t="e">
        <f>MF!#REF!</f>
        <v>#REF!</v>
      </c>
      <c r="B57" s="2" t="e">
        <f>MF!#REF!</f>
        <v>#REF!</v>
      </c>
      <c r="C57" s="2" t="e">
        <f t="shared" si="1"/>
        <v>#REF!</v>
      </c>
      <c r="D57" s="2" t="e">
        <f t="shared" si="6"/>
        <v>#REF!</v>
      </c>
      <c r="E57" s="2" t="e">
        <f t="shared" si="6"/>
        <v>#REF!</v>
      </c>
      <c r="F57" s="2" t="e">
        <f t="shared" si="6"/>
        <v>#REF!</v>
      </c>
      <c r="G57" s="2" t="e">
        <f t="shared" si="6"/>
        <v>#REF!</v>
      </c>
      <c r="H57" s="2" t="e">
        <f t="shared" si="6"/>
        <v>#REF!</v>
      </c>
      <c r="I57" s="2" t="e">
        <f t="shared" si="6"/>
        <v>#REF!</v>
      </c>
      <c r="J57" s="2" t="e">
        <f t="shared" si="6"/>
        <v>#REF!</v>
      </c>
      <c r="K57" s="2" t="e">
        <f t="shared" si="6"/>
        <v>#REF!</v>
      </c>
      <c r="L57" s="2" t="e">
        <f t="shared" si="6"/>
        <v>#REF!</v>
      </c>
      <c r="M57" s="2" t="e">
        <f t="shared" si="6"/>
        <v>#REF!</v>
      </c>
      <c r="N57" s="2" t="e">
        <f t="shared" si="6"/>
        <v>#REF!</v>
      </c>
      <c r="O57" s="2" t="e">
        <f t="shared" si="6"/>
        <v>#REF!</v>
      </c>
      <c r="P57" s="2" t="e">
        <f t="shared" si="6"/>
        <v>#REF!</v>
      </c>
      <c r="Q57" s="2" t="e">
        <f t="shared" si="6"/>
        <v>#REF!</v>
      </c>
      <c r="R57" s="2" t="e">
        <f t="shared" si="6"/>
        <v>#REF!</v>
      </c>
      <c r="S57" s="2" t="e">
        <f t="shared" si="6"/>
        <v>#REF!</v>
      </c>
      <c r="T57" s="2" t="e">
        <f t="shared" si="7"/>
        <v>#REF!</v>
      </c>
      <c r="U57" s="2" t="e">
        <f t="shared" si="7"/>
        <v>#REF!</v>
      </c>
      <c r="V57" s="2" t="e">
        <f t="shared" si="7"/>
        <v>#REF!</v>
      </c>
      <c r="W57" s="2" t="e">
        <f t="shared" si="7"/>
        <v>#REF!</v>
      </c>
      <c r="X57" s="2" t="e">
        <f t="shared" si="7"/>
        <v>#REF!</v>
      </c>
      <c r="Y57" s="2" t="e">
        <f t="shared" si="7"/>
        <v>#REF!</v>
      </c>
      <c r="Z57" s="2" t="e">
        <f t="shared" si="7"/>
        <v>#REF!</v>
      </c>
      <c r="AA57" s="2" t="e">
        <f t="shared" si="7"/>
        <v>#REF!</v>
      </c>
      <c r="AB57" s="2" t="e">
        <f t="shared" si="7"/>
        <v>#REF!</v>
      </c>
      <c r="AC57" s="2" t="e">
        <f t="shared" si="7"/>
        <v>#REF!</v>
      </c>
      <c r="AD57" s="2" t="e">
        <f t="shared" si="7"/>
        <v>#REF!</v>
      </c>
      <c r="AE57" s="2" t="e">
        <f t="shared" si="7"/>
        <v>#REF!</v>
      </c>
      <c r="AF57" s="2" t="e">
        <f t="shared" si="7"/>
        <v>#REF!</v>
      </c>
    </row>
    <row r="58" spans="1:32" ht="12.75">
      <c r="A58" s="2" t="e">
        <f>MF!#REF!</f>
        <v>#REF!</v>
      </c>
      <c r="B58" s="2" t="e">
        <f>MF!#REF!</f>
        <v>#REF!</v>
      </c>
      <c r="C58" s="2" t="e">
        <f t="shared" si="1"/>
        <v>#REF!</v>
      </c>
      <c r="D58" s="2" t="e">
        <f t="shared" si="6"/>
        <v>#REF!</v>
      </c>
      <c r="E58" s="2" t="e">
        <f t="shared" si="6"/>
        <v>#REF!</v>
      </c>
      <c r="F58" s="2" t="e">
        <f t="shared" si="6"/>
        <v>#REF!</v>
      </c>
      <c r="G58" s="2" t="e">
        <f t="shared" si="6"/>
        <v>#REF!</v>
      </c>
      <c r="H58" s="2" t="e">
        <f t="shared" si="6"/>
        <v>#REF!</v>
      </c>
      <c r="I58" s="2" t="e">
        <f t="shared" si="6"/>
        <v>#REF!</v>
      </c>
      <c r="J58" s="2" t="e">
        <f t="shared" si="6"/>
        <v>#REF!</v>
      </c>
      <c r="K58" s="2" t="e">
        <f t="shared" si="6"/>
        <v>#REF!</v>
      </c>
      <c r="L58" s="2" t="e">
        <f t="shared" si="6"/>
        <v>#REF!</v>
      </c>
      <c r="M58" s="2" t="e">
        <f t="shared" si="6"/>
        <v>#REF!</v>
      </c>
      <c r="N58" s="2" t="e">
        <f t="shared" si="6"/>
        <v>#REF!</v>
      </c>
      <c r="O58" s="2" t="e">
        <f t="shared" si="6"/>
        <v>#REF!</v>
      </c>
      <c r="P58" s="2" t="e">
        <f t="shared" si="6"/>
        <v>#REF!</v>
      </c>
      <c r="Q58" s="2" t="e">
        <f t="shared" si="6"/>
        <v>#REF!</v>
      </c>
      <c r="R58" s="2" t="e">
        <f t="shared" si="6"/>
        <v>#REF!</v>
      </c>
      <c r="S58" s="2" t="e">
        <f t="shared" si="6"/>
        <v>#REF!</v>
      </c>
      <c r="T58" s="2" t="e">
        <f t="shared" si="7"/>
        <v>#REF!</v>
      </c>
      <c r="U58" s="2" t="e">
        <f t="shared" si="7"/>
        <v>#REF!</v>
      </c>
      <c r="V58" s="2" t="e">
        <f t="shared" si="7"/>
        <v>#REF!</v>
      </c>
      <c r="W58" s="2" t="e">
        <f t="shared" si="7"/>
        <v>#REF!</v>
      </c>
      <c r="X58" s="2" t="e">
        <f t="shared" si="7"/>
        <v>#REF!</v>
      </c>
      <c r="Y58" s="2" t="e">
        <f t="shared" si="7"/>
        <v>#REF!</v>
      </c>
      <c r="Z58" s="2" t="e">
        <f t="shared" si="7"/>
        <v>#REF!</v>
      </c>
      <c r="AA58" s="2" t="e">
        <f t="shared" si="7"/>
        <v>#REF!</v>
      </c>
      <c r="AB58" s="2" t="e">
        <f t="shared" si="7"/>
        <v>#REF!</v>
      </c>
      <c r="AC58" s="2" t="e">
        <f t="shared" si="7"/>
        <v>#REF!</v>
      </c>
      <c r="AD58" s="2" t="e">
        <f t="shared" si="7"/>
        <v>#REF!</v>
      </c>
      <c r="AE58" s="2" t="e">
        <f t="shared" si="7"/>
        <v>#REF!</v>
      </c>
      <c r="AF58" s="2" t="e">
        <f t="shared" si="7"/>
        <v>#REF!</v>
      </c>
    </row>
    <row r="59" spans="1:32" ht="12.75">
      <c r="A59" s="2" t="e">
        <f>MF!#REF!</f>
        <v>#REF!</v>
      </c>
      <c r="B59" s="2" t="e">
        <f>MF!#REF!</f>
        <v>#REF!</v>
      </c>
      <c r="C59" s="2" t="e">
        <f t="shared" si="1"/>
        <v>#REF!</v>
      </c>
      <c r="D59" s="2" t="e">
        <f t="shared" si="6"/>
        <v>#REF!</v>
      </c>
      <c r="E59" s="2" t="e">
        <f t="shared" si="6"/>
        <v>#REF!</v>
      </c>
      <c r="F59" s="2" t="e">
        <f t="shared" si="6"/>
        <v>#REF!</v>
      </c>
      <c r="G59" s="2" t="e">
        <f t="shared" si="6"/>
        <v>#REF!</v>
      </c>
      <c r="H59" s="2" t="e">
        <f t="shared" si="6"/>
        <v>#REF!</v>
      </c>
      <c r="I59" s="2" t="e">
        <f t="shared" si="6"/>
        <v>#REF!</v>
      </c>
      <c r="J59" s="2" t="e">
        <f t="shared" si="6"/>
        <v>#REF!</v>
      </c>
      <c r="K59" s="2" t="e">
        <f t="shared" si="6"/>
        <v>#REF!</v>
      </c>
      <c r="L59" s="2" t="e">
        <f t="shared" si="6"/>
        <v>#REF!</v>
      </c>
      <c r="M59" s="2" t="e">
        <f t="shared" si="6"/>
        <v>#REF!</v>
      </c>
      <c r="N59" s="2" t="e">
        <f t="shared" si="6"/>
        <v>#REF!</v>
      </c>
      <c r="O59" s="2" t="e">
        <f t="shared" si="6"/>
        <v>#REF!</v>
      </c>
      <c r="P59" s="2" t="e">
        <f t="shared" si="6"/>
        <v>#REF!</v>
      </c>
      <c r="Q59" s="2" t="e">
        <f t="shared" si="6"/>
        <v>#REF!</v>
      </c>
      <c r="R59" s="2" t="e">
        <f t="shared" si="6"/>
        <v>#REF!</v>
      </c>
      <c r="S59" s="2" t="e">
        <f t="shared" si="6"/>
        <v>#REF!</v>
      </c>
      <c r="T59" s="2" t="e">
        <f t="shared" si="7"/>
        <v>#REF!</v>
      </c>
      <c r="U59" s="2" t="e">
        <f t="shared" si="7"/>
        <v>#REF!</v>
      </c>
      <c r="V59" s="2" t="e">
        <f t="shared" si="7"/>
        <v>#REF!</v>
      </c>
      <c r="W59" s="2" t="e">
        <f t="shared" si="7"/>
        <v>#REF!</v>
      </c>
      <c r="X59" s="2" t="e">
        <f t="shared" si="7"/>
        <v>#REF!</v>
      </c>
      <c r="Y59" s="2" t="e">
        <f t="shared" si="7"/>
        <v>#REF!</v>
      </c>
      <c r="Z59" s="2" t="e">
        <f t="shared" si="7"/>
        <v>#REF!</v>
      </c>
      <c r="AA59" s="2" t="e">
        <f t="shared" si="7"/>
        <v>#REF!</v>
      </c>
      <c r="AB59" s="2" t="e">
        <f t="shared" si="7"/>
        <v>#REF!</v>
      </c>
      <c r="AC59" s="2" t="e">
        <f t="shared" si="7"/>
        <v>#REF!</v>
      </c>
      <c r="AD59" s="2" t="e">
        <f t="shared" si="7"/>
        <v>#REF!</v>
      </c>
      <c r="AE59" s="2" t="e">
        <f t="shared" si="7"/>
        <v>#REF!</v>
      </c>
      <c r="AF59" s="2" t="e">
        <f t="shared" si="7"/>
        <v>#REF!</v>
      </c>
    </row>
    <row r="60" spans="1:32" ht="12.75">
      <c r="A60" s="2" t="e">
        <f>MF!#REF!</f>
        <v>#REF!</v>
      </c>
      <c r="B60" s="2" t="e">
        <f>MF!#REF!</f>
        <v>#REF!</v>
      </c>
      <c r="C60" s="2" t="e">
        <f t="shared" si="1"/>
        <v>#REF!</v>
      </c>
      <c r="D60" s="2" t="e">
        <f t="shared" si="6"/>
        <v>#REF!</v>
      </c>
      <c r="E60" s="2" t="e">
        <f t="shared" si="6"/>
        <v>#REF!</v>
      </c>
      <c r="F60" s="2" t="e">
        <f t="shared" si="6"/>
        <v>#REF!</v>
      </c>
      <c r="G60" s="2" t="e">
        <f t="shared" si="6"/>
        <v>#REF!</v>
      </c>
      <c r="H60" s="2" t="e">
        <f t="shared" si="6"/>
        <v>#REF!</v>
      </c>
      <c r="I60" s="2" t="e">
        <f t="shared" si="6"/>
        <v>#REF!</v>
      </c>
      <c r="J60" s="2" t="e">
        <f t="shared" si="6"/>
        <v>#REF!</v>
      </c>
      <c r="K60" s="2" t="e">
        <f t="shared" si="6"/>
        <v>#REF!</v>
      </c>
      <c r="L60" s="2" t="e">
        <f t="shared" si="6"/>
        <v>#REF!</v>
      </c>
      <c r="M60" s="2" t="e">
        <f t="shared" si="6"/>
        <v>#REF!</v>
      </c>
      <c r="N60" s="2" t="e">
        <f t="shared" si="6"/>
        <v>#REF!</v>
      </c>
      <c r="O60" s="2" t="e">
        <f t="shared" si="6"/>
        <v>#REF!</v>
      </c>
      <c r="P60" s="2" t="e">
        <f t="shared" si="6"/>
        <v>#REF!</v>
      </c>
      <c r="Q60" s="2" t="e">
        <f t="shared" si="6"/>
        <v>#REF!</v>
      </c>
      <c r="R60" s="2" t="e">
        <f t="shared" si="6"/>
        <v>#REF!</v>
      </c>
      <c r="S60" s="2" t="e">
        <f t="shared" si="6"/>
        <v>#REF!</v>
      </c>
      <c r="T60" s="2" t="e">
        <f t="shared" si="7"/>
        <v>#REF!</v>
      </c>
      <c r="U60" s="2" t="e">
        <f t="shared" si="7"/>
        <v>#REF!</v>
      </c>
      <c r="V60" s="2" t="e">
        <f t="shared" si="7"/>
        <v>#REF!</v>
      </c>
      <c r="W60" s="2" t="e">
        <f t="shared" si="7"/>
        <v>#REF!</v>
      </c>
      <c r="X60" s="2" t="e">
        <f t="shared" si="7"/>
        <v>#REF!</v>
      </c>
      <c r="Y60" s="2" t="e">
        <f t="shared" si="7"/>
        <v>#REF!</v>
      </c>
      <c r="Z60" s="2" t="e">
        <f t="shared" si="7"/>
        <v>#REF!</v>
      </c>
      <c r="AA60" s="2" t="e">
        <f t="shared" si="7"/>
        <v>#REF!</v>
      </c>
      <c r="AB60" s="2" t="e">
        <f t="shared" si="7"/>
        <v>#REF!</v>
      </c>
      <c r="AC60" s="2" t="e">
        <f t="shared" si="7"/>
        <v>#REF!</v>
      </c>
      <c r="AD60" s="2" t="e">
        <f t="shared" si="7"/>
        <v>#REF!</v>
      </c>
      <c r="AE60" s="2" t="e">
        <f t="shared" si="7"/>
        <v>#REF!</v>
      </c>
      <c r="AF60" s="2" t="e">
        <f t="shared" si="7"/>
        <v>#REF!</v>
      </c>
    </row>
    <row r="61" spans="1:32" ht="12.75">
      <c r="A61" s="134" t="e">
        <f>MF!#REF!</f>
        <v>#REF!</v>
      </c>
      <c r="B61" s="134" t="e">
        <f>MF!#REF!</f>
        <v>#REF!</v>
      </c>
      <c r="C61" s="134" t="e">
        <f t="shared" si="1"/>
        <v>#REF!</v>
      </c>
      <c r="D61" s="134" t="e">
        <f t="shared" si="6"/>
        <v>#REF!</v>
      </c>
      <c r="E61" s="134" t="e">
        <f t="shared" si="6"/>
        <v>#REF!</v>
      </c>
      <c r="F61" s="134" t="e">
        <f t="shared" si="6"/>
        <v>#REF!</v>
      </c>
      <c r="G61" s="134" t="e">
        <f t="shared" si="6"/>
        <v>#REF!</v>
      </c>
      <c r="H61" s="134" t="e">
        <f t="shared" si="6"/>
        <v>#REF!</v>
      </c>
      <c r="I61" s="134" t="e">
        <f t="shared" si="6"/>
        <v>#REF!</v>
      </c>
      <c r="J61" s="134" t="e">
        <f t="shared" si="6"/>
        <v>#REF!</v>
      </c>
      <c r="K61" s="134" t="e">
        <f t="shared" si="6"/>
        <v>#REF!</v>
      </c>
      <c r="L61" s="134" t="e">
        <f t="shared" si="6"/>
        <v>#REF!</v>
      </c>
      <c r="M61" s="134" t="e">
        <f t="shared" si="6"/>
        <v>#REF!</v>
      </c>
      <c r="N61" s="134" t="e">
        <f t="shared" si="6"/>
        <v>#REF!</v>
      </c>
      <c r="O61" s="134" t="e">
        <f t="shared" si="6"/>
        <v>#REF!</v>
      </c>
      <c r="P61" s="134" t="e">
        <f t="shared" si="6"/>
        <v>#REF!</v>
      </c>
      <c r="Q61" s="134" t="e">
        <f t="shared" si="6"/>
        <v>#REF!</v>
      </c>
      <c r="R61" s="134" t="e">
        <f t="shared" si="6"/>
        <v>#REF!</v>
      </c>
      <c r="S61" s="134" t="e">
        <f t="shared" si="6"/>
        <v>#REF!</v>
      </c>
      <c r="T61" s="134" t="e">
        <f t="shared" si="7"/>
        <v>#REF!</v>
      </c>
      <c r="U61" s="134" t="e">
        <f t="shared" si="7"/>
        <v>#REF!</v>
      </c>
      <c r="V61" s="134" t="e">
        <f t="shared" si="7"/>
        <v>#REF!</v>
      </c>
      <c r="W61" s="134" t="e">
        <f t="shared" si="7"/>
        <v>#REF!</v>
      </c>
      <c r="X61" s="134" t="e">
        <f t="shared" si="7"/>
        <v>#REF!</v>
      </c>
      <c r="Y61" s="134" t="e">
        <f t="shared" si="7"/>
        <v>#REF!</v>
      </c>
      <c r="Z61" s="134" t="e">
        <f t="shared" si="7"/>
        <v>#REF!</v>
      </c>
      <c r="AA61" s="134" t="e">
        <f t="shared" si="7"/>
        <v>#REF!</v>
      </c>
      <c r="AB61" s="134" t="e">
        <f t="shared" si="7"/>
        <v>#REF!</v>
      </c>
      <c r="AC61" s="134" t="e">
        <f t="shared" si="7"/>
        <v>#REF!</v>
      </c>
      <c r="AD61" s="134" t="e">
        <f t="shared" si="7"/>
        <v>#REF!</v>
      </c>
      <c r="AE61" s="134" t="e">
        <f t="shared" si="7"/>
        <v>#REF!</v>
      </c>
      <c r="AF61" s="134" t="e">
        <f t="shared" si="7"/>
        <v>#REF!</v>
      </c>
    </row>
    <row r="62" spans="1:32" ht="12.75">
      <c r="A62" s="2" t="s">
        <v>544</v>
      </c>
      <c r="C62" s="133" t="e">
        <f>MAX(C2:C61)</f>
        <v>#REF!</v>
      </c>
      <c r="D62" s="133" t="e">
        <f aca="true" t="shared" si="8" ref="D62:S62">MAX(D2:D61)</f>
        <v>#REF!</v>
      </c>
      <c r="E62" s="133" t="e">
        <f t="shared" si="8"/>
        <v>#REF!</v>
      </c>
      <c r="F62" s="133" t="e">
        <f t="shared" si="8"/>
        <v>#REF!</v>
      </c>
      <c r="G62" s="133" t="e">
        <f t="shared" si="8"/>
        <v>#REF!</v>
      </c>
      <c r="H62" s="133" t="e">
        <f t="shared" si="8"/>
        <v>#REF!</v>
      </c>
      <c r="I62" s="133" t="e">
        <f t="shared" si="8"/>
        <v>#REF!</v>
      </c>
      <c r="J62" s="133" t="e">
        <f t="shared" si="8"/>
        <v>#REF!</v>
      </c>
      <c r="K62" s="133" t="e">
        <f t="shared" si="8"/>
        <v>#REF!</v>
      </c>
      <c r="L62" s="133" t="e">
        <f t="shared" si="8"/>
        <v>#REF!</v>
      </c>
      <c r="M62" s="133" t="e">
        <f t="shared" si="8"/>
        <v>#REF!</v>
      </c>
      <c r="N62" s="133" t="e">
        <f t="shared" si="8"/>
        <v>#REF!</v>
      </c>
      <c r="O62" s="133" t="e">
        <f t="shared" si="8"/>
        <v>#REF!</v>
      </c>
      <c r="P62" s="133" t="e">
        <f t="shared" si="8"/>
        <v>#REF!</v>
      </c>
      <c r="Q62" s="133" t="e">
        <f t="shared" si="8"/>
        <v>#REF!</v>
      </c>
      <c r="R62" s="133" t="e">
        <f t="shared" si="8"/>
        <v>#REF!</v>
      </c>
      <c r="S62" s="133" t="e">
        <f t="shared" si="8"/>
        <v>#REF!</v>
      </c>
      <c r="T62" s="133" t="e">
        <f aca="true" t="shared" si="9" ref="T62:AF62">MAX(T2:T61)</f>
        <v>#REF!</v>
      </c>
      <c r="U62" s="133" t="e">
        <f t="shared" si="9"/>
        <v>#REF!</v>
      </c>
      <c r="V62" s="133" t="e">
        <f t="shared" si="9"/>
        <v>#REF!</v>
      </c>
      <c r="W62" s="133" t="e">
        <f t="shared" si="9"/>
        <v>#REF!</v>
      </c>
      <c r="X62" s="133" t="e">
        <f t="shared" si="9"/>
        <v>#REF!</v>
      </c>
      <c r="Y62" s="133" t="e">
        <f t="shared" si="9"/>
        <v>#REF!</v>
      </c>
      <c r="Z62" s="133" t="e">
        <f t="shared" si="9"/>
        <v>#REF!</v>
      </c>
      <c r="AA62" s="133" t="e">
        <f t="shared" si="9"/>
        <v>#REF!</v>
      </c>
      <c r="AB62" s="133" t="e">
        <f t="shared" si="9"/>
        <v>#REF!</v>
      </c>
      <c r="AC62" s="133" t="e">
        <f t="shared" si="9"/>
        <v>#REF!</v>
      </c>
      <c r="AD62" s="133" t="e">
        <f t="shared" si="9"/>
        <v>#REF!</v>
      </c>
      <c r="AE62" s="133" t="e">
        <f t="shared" si="9"/>
        <v>#REF!</v>
      </c>
      <c r="AF62" s="133" t="e">
        <f t="shared" si="9"/>
        <v>#REF!</v>
      </c>
    </row>
    <row r="63" spans="1:32" ht="12.75">
      <c r="A63" s="2" t="s">
        <v>545</v>
      </c>
      <c r="C63" s="2" t="e">
        <f>LARGE(C2:C61,2)</f>
        <v>#REF!</v>
      </c>
      <c r="D63" s="2" t="e">
        <f aca="true" t="shared" si="10" ref="D63:S63">LARGE(D2:D61,2)</f>
        <v>#REF!</v>
      </c>
      <c r="E63" s="2" t="e">
        <f t="shared" si="10"/>
        <v>#REF!</v>
      </c>
      <c r="F63" s="2" t="e">
        <f t="shared" si="10"/>
        <v>#REF!</v>
      </c>
      <c r="G63" s="2" t="e">
        <f t="shared" si="10"/>
        <v>#REF!</v>
      </c>
      <c r="H63" s="2" t="e">
        <f t="shared" si="10"/>
        <v>#REF!</v>
      </c>
      <c r="I63" s="2" t="e">
        <f t="shared" si="10"/>
        <v>#REF!</v>
      </c>
      <c r="J63" s="2" t="e">
        <f t="shared" si="10"/>
        <v>#REF!</v>
      </c>
      <c r="K63" s="2" t="e">
        <f t="shared" si="10"/>
        <v>#REF!</v>
      </c>
      <c r="L63" s="2" t="e">
        <f t="shared" si="10"/>
        <v>#REF!</v>
      </c>
      <c r="M63" s="2" t="e">
        <f t="shared" si="10"/>
        <v>#REF!</v>
      </c>
      <c r="N63" s="2" t="e">
        <f t="shared" si="10"/>
        <v>#REF!</v>
      </c>
      <c r="O63" s="2" t="e">
        <f t="shared" si="10"/>
        <v>#REF!</v>
      </c>
      <c r="P63" s="2" t="e">
        <f t="shared" si="10"/>
        <v>#REF!</v>
      </c>
      <c r="Q63" s="2" t="e">
        <f t="shared" si="10"/>
        <v>#REF!</v>
      </c>
      <c r="R63" s="2" t="e">
        <f t="shared" si="10"/>
        <v>#REF!</v>
      </c>
      <c r="S63" s="2" t="e">
        <f t="shared" si="10"/>
        <v>#REF!</v>
      </c>
      <c r="T63" s="2" t="e">
        <f aca="true" t="shared" si="11" ref="T63:AF63">LARGE(T2:T61,2)</f>
        <v>#REF!</v>
      </c>
      <c r="U63" s="2" t="e">
        <f t="shared" si="11"/>
        <v>#REF!</v>
      </c>
      <c r="V63" s="2" t="e">
        <f t="shared" si="11"/>
        <v>#REF!</v>
      </c>
      <c r="W63" s="2" t="e">
        <f t="shared" si="11"/>
        <v>#REF!</v>
      </c>
      <c r="X63" s="2" t="e">
        <f t="shared" si="11"/>
        <v>#REF!</v>
      </c>
      <c r="Y63" s="2" t="e">
        <f t="shared" si="11"/>
        <v>#REF!</v>
      </c>
      <c r="Z63" s="2" t="e">
        <f t="shared" si="11"/>
        <v>#REF!</v>
      </c>
      <c r="AA63" s="2" t="e">
        <f t="shared" si="11"/>
        <v>#REF!</v>
      </c>
      <c r="AB63" s="2" t="e">
        <f t="shared" si="11"/>
        <v>#REF!</v>
      </c>
      <c r="AC63" s="2" t="e">
        <f t="shared" si="11"/>
        <v>#REF!</v>
      </c>
      <c r="AD63" s="2" t="e">
        <f t="shared" si="11"/>
        <v>#REF!</v>
      </c>
      <c r="AE63" s="2" t="e">
        <f t="shared" si="11"/>
        <v>#REF!</v>
      </c>
      <c r="AF63" s="2" t="e">
        <f t="shared" si="11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7"/>
  <dimension ref="A1:AF63"/>
  <sheetViews>
    <sheetView zoomScale="80" zoomScaleNormal="80"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AF1" sqref="C1:AF1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32" ht="12.75">
      <c r="A2" s="2" t="str">
        <f>'BF'!D4</f>
        <v>ASMJ FEUQUIERES</v>
      </c>
      <c r="B2" s="2">
        <f>'BF'!S4</f>
        <v>761</v>
      </c>
      <c r="C2" s="2">
        <f>IF(A2=C$1,B2,0)</f>
        <v>0</v>
      </c>
      <c r="D2" s="2">
        <f aca="true" t="shared" si="0" ref="D2:T17">IF($A2=D$1,$B2,0)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aca="true" t="shared" si="1" ref="U2:AF17">IF($A2=U$1,$B2,0)</f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</row>
    <row r="3" spans="1:32" ht="12.75">
      <c r="A3" s="2" t="str">
        <f>'BF'!D5</f>
        <v>ASMJ FEUQUIERES</v>
      </c>
      <c r="B3" s="2">
        <f>'BF'!S5</f>
        <v>706</v>
      </c>
      <c r="C3" s="2">
        <f aca="true" t="shared" si="2" ref="C3:C61">IF(A3=C$1,B3,0)</f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</row>
    <row r="4" spans="1:32" ht="12.75">
      <c r="A4" s="2" t="str">
        <f>'BF'!D6</f>
        <v>ASMJ FEUQUIERES</v>
      </c>
      <c r="B4" s="2">
        <f>'BF'!S6</f>
        <v>603</v>
      </c>
      <c r="C4" s="2">
        <f t="shared" si="2"/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1"/>
        <v>0</v>
      </c>
      <c r="V4" s="2">
        <f t="shared" si="1"/>
        <v>0</v>
      </c>
      <c r="W4" s="2">
        <f t="shared" si="1"/>
        <v>0</v>
      </c>
      <c r="X4" s="2">
        <f t="shared" si="1"/>
        <v>0</v>
      </c>
      <c r="Y4" s="2">
        <f t="shared" si="1"/>
        <v>0</v>
      </c>
      <c r="Z4" s="2">
        <f t="shared" si="1"/>
        <v>0</v>
      </c>
      <c r="AA4" s="2">
        <f t="shared" si="1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</row>
    <row r="5" spans="1:32" ht="12.75">
      <c r="A5" s="2" t="e">
        <f>'BF'!#REF!</f>
        <v>#REF!</v>
      </c>
      <c r="B5" s="2" t="e">
        <f>'BF'!#REF!</f>
        <v>#REF!</v>
      </c>
      <c r="C5" s="2" t="e">
        <f t="shared" si="2"/>
        <v>#REF!</v>
      </c>
      <c r="D5" s="2" t="e">
        <f t="shared" si="0"/>
        <v>#REF!</v>
      </c>
      <c r="E5" s="2" t="e">
        <f t="shared" si="0"/>
        <v>#REF!</v>
      </c>
      <c r="F5" s="2" t="e">
        <f t="shared" si="0"/>
        <v>#REF!</v>
      </c>
      <c r="G5" s="2" t="e">
        <f t="shared" si="0"/>
        <v>#REF!</v>
      </c>
      <c r="H5" s="2" t="e">
        <f t="shared" si="0"/>
        <v>#REF!</v>
      </c>
      <c r="I5" s="2" t="e">
        <f t="shared" si="0"/>
        <v>#REF!</v>
      </c>
      <c r="J5" s="2" t="e">
        <f t="shared" si="0"/>
        <v>#REF!</v>
      </c>
      <c r="K5" s="2" t="e">
        <f t="shared" si="0"/>
        <v>#REF!</v>
      </c>
      <c r="L5" s="2" t="e">
        <f t="shared" si="0"/>
        <v>#REF!</v>
      </c>
      <c r="M5" s="2" t="e">
        <f t="shared" si="0"/>
        <v>#REF!</v>
      </c>
      <c r="N5" s="2" t="e">
        <f t="shared" si="0"/>
        <v>#REF!</v>
      </c>
      <c r="O5" s="2" t="e">
        <f t="shared" si="0"/>
        <v>#REF!</v>
      </c>
      <c r="P5" s="2" t="e">
        <f t="shared" si="0"/>
        <v>#REF!</v>
      </c>
      <c r="Q5" s="2" t="e">
        <f t="shared" si="0"/>
        <v>#REF!</v>
      </c>
      <c r="R5" s="2" t="e">
        <f t="shared" si="0"/>
        <v>#REF!</v>
      </c>
      <c r="S5" s="2" t="e">
        <f t="shared" si="0"/>
        <v>#REF!</v>
      </c>
      <c r="T5" s="2" t="e">
        <f t="shared" si="0"/>
        <v>#REF!</v>
      </c>
      <c r="U5" s="2" t="e">
        <f t="shared" si="1"/>
        <v>#REF!</v>
      </c>
      <c r="V5" s="2" t="e">
        <f t="shared" si="1"/>
        <v>#REF!</v>
      </c>
      <c r="W5" s="2" t="e">
        <f t="shared" si="1"/>
        <v>#REF!</v>
      </c>
      <c r="X5" s="2" t="e">
        <f t="shared" si="1"/>
        <v>#REF!</v>
      </c>
      <c r="Y5" s="2" t="e">
        <f t="shared" si="1"/>
        <v>#REF!</v>
      </c>
      <c r="Z5" s="2" t="e">
        <f t="shared" si="1"/>
        <v>#REF!</v>
      </c>
      <c r="AA5" s="2" t="e">
        <f t="shared" si="1"/>
        <v>#REF!</v>
      </c>
      <c r="AB5" s="2" t="e">
        <f t="shared" si="1"/>
        <v>#REF!</v>
      </c>
      <c r="AC5" s="2" t="e">
        <f t="shared" si="1"/>
        <v>#REF!</v>
      </c>
      <c r="AD5" s="2" t="e">
        <f t="shared" si="1"/>
        <v>#REF!</v>
      </c>
      <c r="AE5" s="2" t="e">
        <f t="shared" si="1"/>
        <v>#REF!</v>
      </c>
      <c r="AF5" s="2" t="e">
        <f t="shared" si="1"/>
        <v>#REF!</v>
      </c>
    </row>
    <row r="6" spans="1:32" ht="12.75">
      <c r="A6" s="2">
        <f>'BF'!D7</f>
        <v>0</v>
      </c>
      <c r="B6" s="2">
        <f>'BF'!S7</f>
        <v>420</v>
      </c>
      <c r="C6" s="2">
        <f t="shared" si="2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1"/>
        <v>0</v>
      </c>
      <c r="V6" s="2">
        <f t="shared" si="1"/>
        <v>0</v>
      </c>
      <c r="W6" s="2">
        <f t="shared" si="1"/>
        <v>0</v>
      </c>
      <c r="X6" s="2">
        <f t="shared" si="1"/>
        <v>0</v>
      </c>
      <c r="Y6" s="2">
        <f t="shared" si="1"/>
        <v>0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</row>
    <row r="7" spans="1:32" ht="12.75">
      <c r="A7" s="2" t="e">
        <f>'BF'!#REF!</f>
        <v>#REF!</v>
      </c>
      <c r="B7" s="2" t="e">
        <f>'BF'!#REF!</f>
        <v>#REF!</v>
      </c>
      <c r="C7" s="2" t="e">
        <f t="shared" si="2"/>
        <v>#REF!</v>
      </c>
      <c r="D7" s="2" t="e">
        <f t="shared" si="0"/>
        <v>#REF!</v>
      </c>
      <c r="E7" s="2" t="e">
        <f t="shared" si="0"/>
        <v>#REF!</v>
      </c>
      <c r="F7" s="2" t="e">
        <f t="shared" si="0"/>
        <v>#REF!</v>
      </c>
      <c r="G7" s="2" t="e">
        <f t="shared" si="0"/>
        <v>#REF!</v>
      </c>
      <c r="H7" s="2" t="e">
        <f t="shared" si="0"/>
        <v>#REF!</v>
      </c>
      <c r="I7" s="2" t="e">
        <f t="shared" si="0"/>
        <v>#REF!</v>
      </c>
      <c r="J7" s="2" t="e">
        <f t="shared" si="0"/>
        <v>#REF!</v>
      </c>
      <c r="K7" s="2" t="e">
        <f t="shared" si="0"/>
        <v>#REF!</v>
      </c>
      <c r="L7" s="2" t="e">
        <f t="shared" si="0"/>
        <v>#REF!</v>
      </c>
      <c r="M7" s="2" t="e">
        <f t="shared" si="0"/>
        <v>#REF!</v>
      </c>
      <c r="N7" s="2" t="e">
        <f t="shared" si="0"/>
        <v>#REF!</v>
      </c>
      <c r="O7" s="2" t="e">
        <f t="shared" si="0"/>
        <v>#REF!</v>
      </c>
      <c r="P7" s="2" t="e">
        <f t="shared" si="0"/>
        <v>#REF!</v>
      </c>
      <c r="Q7" s="2" t="e">
        <f t="shared" si="0"/>
        <v>#REF!</v>
      </c>
      <c r="R7" s="2" t="e">
        <f t="shared" si="0"/>
        <v>#REF!</v>
      </c>
      <c r="S7" s="2" t="e">
        <f t="shared" si="0"/>
        <v>#REF!</v>
      </c>
      <c r="T7" s="2" t="e">
        <f t="shared" si="0"/>
        <v>#REF!</v>
      </c>
      <c r="U7" s="2" t="e">
        <f t="shared" si="1"/>
        <v>#REF!</v>
      </c>
      <c r="V7" s="2" t="e">
        <f t="shared" si="1"/>
        <v>#REF!</v>
      </c>
      <c r="W7" s="2" t="e">
        <f t="shared" si="1"/>
        <v>#REF!</v>
      </c>
      <c r="X7" s="2" t="e">
        <f t="shared" si="1"/>
        <v>#REF!</v>
      </c>
      <c r="Y7" s="2" t="e">
        <f t="shared" si="1"/>
        <v>#REF!</v>
      </c>
      <c r="Z7" s="2" t="e">
        <f t="shared" si="1"/>
        <v>#REF!</v>
      </c>
      <c r="AA7" s="2" t="e">
        <f t="shared" si="1"/>
        <v>#REF!</v>
      </c>
      <c r="AB7" s="2" t="e">
        <f t="shared" si="1"/>
        <v>#REF!</v>
      </c>
      <c r="AC7" s="2" t="e">
        <f t="shared" si="1"/>
        <v>#REF!</v>
      </c>
      <c r="AD7" s="2" t="e">
        <f t="shared" si="1"/>
        <v>#REF!</v>
      </c>
      <c r="AE7" s="2" t="e">
        <f t="shared" si="1"/>
        <v>#REF!</v>
      </c>
      <c r="AF7" s="2" t="e">
        <f t="shared" si="1"/>
        <v>#REF!</v>
      </c>
    </row>
    <row r="8" spans="1:32" ht="12.75">
      <c r="A8" s="2" t="e">
        <f>'BF'!#REF!</f>
        <v>#REF!</v>
      </c>
      <c r="B8" s="2" t="e">
        <f>'BF'!#REF!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0"/>
        <v>#REF!</v>
      </c>
      <c r="F8" s="2" t="e">
        <f t="shared" si="0"/>
        <v>#REF!</v>
      </c>
      <c r="G8" s="2" t="e">
        <f t="shared" si="0"/>
        <v>#REF!</v>
      </c>
      <c r="H8" s="2" t="e">
        <f t="shared" si="0"/>
        <v>#REF!</v>
      </c>
      <c r="I8" s="2" t="e">
        <f t="shared" si="0"/>
        <v>#REF!</v>
      </c>
      <c r="J8" s="2" t="e">
        <f t="shared" si="0"/>
        <v>#REF!</v>
      </c>
      <c r="K8" s="2" t="e">
        <f t="shared" si="0"/>
        <v>#REF!</v>
      </c>
      <c r="L8" s="2" t="e">
        <f t="shared" si="0"/>
        <v>#REF!</v>
      </c>
      <c r="M8" s="2" t="e">
        <f t="shared" si="0"/>
        <v>#REF!</v>
      </c>
      <c r="N8" s="2" t="e">
        <f t="shared" si="0"/>
        <v>#REF!</v>
      </c>
      <c r="O8" s="2" t="e">
        <f t="shared" si="0"/>
        <v>#REF!</v>
      </c>
      <c r="P8" s="2" t="e">
        <f t="shared" si="0"/>
        <v>#REF!</v>
      </c>
      <c r="Q8" s="2" t="e">
        <f t="shared" si="0"/>
        <v>#REF!</v>
      </c>
      <c r="R8" s="2" t="e">
        <f t="shared" si="0"/>
        <v>#REF!</v>
      </c>
      <c r="S8" s="2" t="e">
        <f t="shared" si="0"/>
        <v>#REF!</v>
      </c>
      <c r="T8" s="2" t="e">
        <f t="shared" si="0"/>
        <v>#REF!</v>
      </c>
      <c r="U8" s="2" t="e">
        <f t="shared" si="1"/>
        <v>#REF!</v>
      </c>
      <c r="V8" s="2" t="e">
        <f t="shared" si="1"/>
        <v>#REF!</v>
      </c>
      <c r="W8" s="2" t="e">
        <f t="shared" si="1"/>
        <v>#REF!</v>
      </c>
      <c r="X8" s="2" t="e">
        <f t="shared" si="1"/>
        <v>#REF!</v>
      </c>
      <c r="Y8" s="2" t="e">
        <f t="shared" si="1"/>
        <v>#REF!</v>
      </c>
      <c r="Z8" s="2" t="e">
        <f t="shared" si="1"/>
        <v>#REF!</v>
      </c>
      <c r="AA8" s="2" t="e">
        <f t="shared" si="1"/>
        <v>#REF!</v>
      </c>
      <c r="AB8" s="2" t="e">
        <f t="shared" si="1"/>
        <v>#REF!</v>
      </c>
      <c r="AC8" s="2" t="e">
        <f t="shared" si="1"/>
        <v>#REF!</v>
      </c>
      <c r="AD8" s="2" t="e">
        <f t="shared" si="1"/>
        <v>#REF!</v>
      </c>
      <c r="AE8" s="2" t="e">
        <f t="shared" si="1"/>
        <v>#REF!</v>
      </c>
      <c r="AF8" s="2" t="e">
        <f t="shared" si="1"/>
        <v>#REF!</v>
      </c>
    </row>
    <row r="9" spans="1:32" ht="12.75">
      <c r="A9" s="2" t="e">
        <f>'BF'!#REF!</f>
        <v>#REF!</v>
      </c>
      <c r="B9" s="2" t="e">
        <f>'BF'!#REF!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0"/>
        <v>#REF!</v>
      </c>
      <c r="F9" s="2" t="e">
        <f t="shared" si="0"/>
        <v>#REF!</v>
      </c>
      <c r="G9" s="2" t="e">
        <f t="shared" si="0"/>
        <v>#REF!</v>
      </c>
      <c r="H9" s="2" t="e">
        <f t="shared" si="0"/>
        <v>#REF!</v>
      </c>
      <c r="I9" s="2" t="e">
        <f t="shared" si="0"/>
        <v>#REF!</v>
      </c>
      <c r="J9" s="2" t="e">
        <f t="shared" si="0"/>
        <v>#REF!</v>
      </c>
      <c r="K9" s="2" t="e">
        <f t="shared" si="0"/>
        <v>#REF!</v>
      </c>
      <c r="L9" s="2" t="e">
        <f t="shared" si="0"/>
        <v>#REF!</v>
      </c>
      <c r="M9" s="2" t="e">
        <f t="shared" si="0"/>
        <v>#REF!</v>
      </c>
      <c r="N9" s="2" t="e">
        <f t="shared" si="0"/>
        <v>#REF!</v>
      </c>
      <c r="O9" s="2" t="e">
        <f t="shared" si="0"/>
        <v>#REF!</v>
      </c>
      <c r="P9" s="2" t="e">
        <f t="shared" si="0"/>
        <v>#REF!</v>
      </c>
      <c r="Q9" s="2" t="e">
        <f t="shared" si="0"/>
        <v>#REF!</v>
      </c>
      <c r="R9" s="2" t="e">
        <f t="shared" si="0"/>
        <v>#REF!</v>
      </c>
      <c r="S9" s="2" t="e">
        <f t="shared" si="0"/>
        <v>#REF!</v>
      </c>
      <c r="T9" s="2" t="e">
        <f t="shared" si="0"/>
        <v>#REF!</v>
      </c>
      <c r="U9" s="2" t="e">
        <f t="shared" si="1"/>
        <v>#REF!</v>
      </c>
      <c r="V9" s="2" t="e">
        <f t="shared" si="1"/>
        <v>#REF!</v>
      </c>
      <c r="W9" s="2" t="e">
        <f t="shared" si="1"/>
        <v>#REF!</v>
      </c>
      <c r="X9" s="2" t="e">
        <f t="shared" si="1"/>
        <v>#REF!</v>
      </c>
      <c r="Y9" s="2" t="e">
        <f t="shared" si="1"/>
        <v>#REF!</v>
      </c>
      <c r="Z9" s="2" t="e">
        <f t="shared" si="1"/>
        <v>#REF!</v>
      </c>
      <c r="AA9" s="2" t="e">
        <f t="shared" si="1"/>
        <v>#REF!</v>
      </c>
      <c r="AB9" s="2" t="e">
        <f t="shared" si="1"/>
        <v>#REF!</v>
      </c>
      <c r="AC9" s="2" t="e">
        <f t="shared" si="1"/>
        <v>#REF!</v>
      </c>
      <c r="AD9" s="2" t="e">
        <f t="shared" si="1"/>
        <v>#REF!</v>
      </c>
      <c r="AE9" s="2" t="e">
        <f t="shared" si="1"/>
        <v>#REF!</v>
      </c>
      <c r="AF9" s="2" t="e">
        <f t="shared" si="1"/>
        <v>#REF!</v>
      </c>
    </row>
    <row r="10" spans="1:32" ht="12.75">
      <c r="A10" s="2" t="e">
        <f>'BF'!#REF!</f>
        <v>#REF!</v>
      </c>
      <c r="B10" s="2" t="e">
        <f>'BF'!#REF!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0"/>
        <v>#REF!</v>
      </c>
      <c r="F10" s="2" t="e">
        <f t="shared" si="0"/>
        <v>#REF!</v>
      </c>
      <c r="G10" s="2" t="e">
        <f t="shared" si="0"/>
        <v>#REF!</v>
      </c>
      <c r="H10" s="2" t="e">
        <f t="shared" si="0"/>
        <v>#REF!</v>
      </c>
      <c r="I10" s="2" t="e">
        <f t="shared" si="0"/>
        <v>#REF!</v>
      </c>
      <c r="J10" s="2" t="e">
        <f t="shared" si="0"/>
        <v>#REF!</v>
      </c>
      <c r="K10" s="2" t="e">
        <f t="shared" si="0"/>
        <v>#REF!</v>
      </c>
      <c r="L10" s="2" t="e">
        <f t="shared" si="0"/>
        <v>#REF!</v>
      </c>
      <c r="M10" s="2" t="e">
        <f t="shared" si="0"/>
        <v>#REF!</v>
      </c>
      <c r="N10" s="2" t="e">
        <f t="shared" si="0"/>
        <v>#REF!</v>
      </c>
      <c r="O10" s="2" t="e">
        <f t="shared" si="0"/>
        <v>#REF!</v>
      </c>
      <c r="P10" s="2" t="e">
        <f t="shared" si="0"/>
        <v>#REF!</v>
      </c>
      <c r="Q10" s="2" t="e">
        <f t="shared" si="0"/>
        <v>#REF!</v>
      </c>
      <c r="R10" s="2" t="e">
        <f t="shared" si="0"/>
        <v>#REF!</v>
      </c>
      <c r="S10" s="2" t="e">
        <f t="shared" si="0"/>
        <v>#REF!</v>
      </c>
      <c r="T10" s="2" t="e">
        <f t="shared" si="0"/>
        <v>#REF!</v>
      </c>
      <c r="U10" s="2" t="e">
        <f t="shared" si="1"/>
        <v>#REF!</v>
      </c>
      <c r="V10" s="2" t="e">
        <f t="shared" si="1"/>
        <v>#REF!</v>
      </c>
      <c r="W10" s="2" t="e">
        <f t="shared" si="1"/>
        <v>#REF!</v>
      </c>
      <c r="X10" s="2" t="e">
        <f t="shared" si="1"/>
        <v>#REF!</v>
      </c>
      <c r="Y10" s="2" t="e">
        <f t="shared" si="1"/>
        <v>#REF!</v>
      </c>
      <c r="Z10" s="2" t="e">
        <f t="shared" si="1"/>
        <v>#REF!</v>
      </c>
      <c r="AA10" s="2" t="e">
        <f t="shared" si="1"/>
        <v>#REF!</v>
      </c>
      <c r="AB10" s="2" t="e">
        <f t="shared" si="1"/>
        <v>#REF!</v>
      </c>
      <c r="AC10" s="2" t="e">
        <f t="shared" si="1"/>
        <v>#REF!</v>
      </c>
      <c r="AD10" s="2" t="e">
        <f t="shared" si="1"/>
        <v>#REF!</v>
      </c>
      <c r="AE10" s="2" t="e">
        <f t="shared" si="1"/>
        <v>#REF!</v>
      </c>
      <c r="AF10" s="2" t="e">
        <f t="shared" si="1"/>
        <v>#REF!</v>
      </c>
    </row>
    <row r="11" spans="1:32" ht="12.75">
      <c r="A11" s="2" t="e">
        <f>'BF'!#REF!</f>
        <v>#REF!</v>
      </c>
      <c r="B11" s="2" t="e">
        <f>'BF'!#REF!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0"/>
        <v>#REF!</v>
      </c>
      <c r="F11" s="2" t="e">
        <f t="shared" si="0"/>
        <v>#REF!</v>
      </c>
      <c r="G11" s="2" t="e">
        <f t="shared" si="0"/>
        <v>#REF!</v>
      </c>
      <c r="H11" s="2" t="e">
        <f t="shared" si="0"/>
        <v>#REF!</v>
      </c>
      <c r="I11" s="2" t="e">
        <f t="shared" si="0"/>
        <v>#REF!</v>
      </c>
      <c r="J11" s="2" t="e">
        <f t="shared" si="0"/>
        <v>#REF!</v>
      </c>
      <c r="K11" s="2" t="e">
        <f t="shared" si="0"/>
        <v>#REF!</v>
      </c>
      <c r="L11" s="2" t="e">
        <f t="shared" si="0"/>
        <v>#REF!</v>
      </c>
      <c r="M11" s="2" t="e">
        <f t="shared" si="0"/>
        <v>#REF!</v>
      </c>
      <c r="N11" s="2" t="e">
        <f t="shared" si="0"/>
        <v>#REF!</v>
      </c>
      <c r="O11" s="2" t="e">
        <f t="shared" si="0"/>
        <v>#REF!</v>
      </c>
      <c r="P11" s="2" t="e">
        <f t="shared" si="0"/>
        <v>#REF!</v>
      </c>
      <c r="Q11" s="2" t="e">
        <f t="shared" si="0"/>
        <v>#REF!</v>
      </c>
      <c r="R11" s="2" t="e">
        <f t="shared" si="0"/>
        <v>#REF!</v>
      </c>
      <c r="S11" s="2" t="e">
        <f t="shared" si="0"/>
        <v>#REF!</v>
      </c>
      <c r="T11" s="2" t="e">
        <f t="shared" si="0"/>
        <v>#REF!</v>
      </c>
      <c r="U11" s="2" t="e">
        <f t="shared" si="1"/>
        <v>#REF!</v>
      </c>
      <c r="V11" s="2" t="e">
        <f t="shared" si="1"/>
        <v>#REF!</v>
      </c>
      <c r="W11" s="2" t="e">
        <f t="shared" si="1"/>
        <v>#REF!</v>
      </c>
      <c r="X11" s="2" t="e">
        <f t="shared" si="1"/>
        <v>#REF!</v>
      </c>
      <c r="Y11" s="2" t="e">
        <f t="shared" si="1"/>
        <v>#REF!</v>
      </c>
      <c r="Z11" s="2" t="e">
        <f t="shared" si="1"/>
        <v>#REF!</v>
      </c>
      <c r="AA11" s="2" t="e">
        <f t="shared" si="1"/>
        <v>#REF!</v>
      </c>
      <c r="AB11" s="2" t="e">
        <f t="shared" si="1"/>
        <v>#REF!</v>
      </c>
      <c r="AC11" s="2" t="e">
        <f t="shared" si="1"/>
        <v>#REF!</v>
      </c>
      <c r="AD11" s="2" t="e">
        <f t="shared" si="1"/>
        <v>#REF!</v>
      </c>
      <c r="AE11" s="2" t="e">
        <f t="shared" si="1"/>
        <v>#REF!</v>
      </c>
      <c r="AF11" s="2" t="e">
        <f t="shared" si="1"/>
        <v>#REF!</v>
      </c>
    </row>
    <row r="12" spans="1:32" ht="12.75">
      <c r="A12" s="2" t="e">
        <f>'BF'!#REF!</f>
        <v>#REF!</v>
      </c>
      <c r="B12" s="2" t="e">
        <f>'BF'!#REF!</f>
        <v>#REF!</v>
      </c>
      <c r="C12" s="2" t="e">
        <f t="shared" si="2"/>
        <v>#REF!</v>
      </c>
      <c r="D12" s="2" t="e">
        <f aca="true" t="shared" si="3" ref="D12:S17">IF($A12=D$1,$B12,0)</f>
        <v>#REF!</v>
      </c>
      <c r="E12" s="2" t="e">
        <f t="shared" si="3"/>
        <v>#REF!</v>
      </c>
      <c r="F12" s="2" t="e">
        <f t="shared" si="3"/>
        <v>#REF!</v>
      </c>
      <c r="G12" s="2" t="e">
        <f t="shared" si="3"/>
        <v>#REF!</v>
      </c>
      <c r="H12" s="2" t="e">
        <f t="shared" si="3"/>
        <v>#REF!</v>
      </c>
      <c r="I12" s="2" t="e">
        <f t="shared" si="3"/>
        <v>#REF!</v>
      </c>
      <c r="J12" s="2" t="e">
        <f t="shared" si="3"/>
        <v>#REF!</v>
      </c>
      <c r="K12" s="2" t="e">
        <f t="shared" si="3"/>
        <v>#REF!</v>
      </c>
      <c r="L12" s="2" t="e">
        <f t="shared" si="3"/>
        <v>#REF!</v>
      </c>
      <c r="M12" s="2" t="e">
        <f t="shared" si="3"/>
        <v>#REF!</v>
      </c>
      <c r="N12" s="2" t="e">
        <f t="shared" si="3"/>
        <v>#REF!</v>
      </c>
      <c r="O12" s="2" t="e">
        <f t="shared" si="3"/>
        <v>#REF!</v>
      </c>
      <c r="P12" s="2" t="e">
        <f t="shared" si="3"/>
        <v>#REF!</v>
      </c>
      <c r="Q12" s="2" t="e">
        <f t="shared" si="3"/>
        <v>#REF!</v>
      </c>
      <c r="R12" s="2" t="e">
        <f t="shared" si="3"/>
        <v>#REF!</v>
      </c>
      <c r="S12" s="2" t="e">
        <f t="shared" si="3"/>
        <v>#REF!</v>
      </c>
      <c r="T12" s="2" t="e">
        <f t="shared" si="0"/>
        <v>#REF!</v>
      </c>
      <c r="U12" s="2" t="e">
        <f t="shared" si="1"/>
        <v>#REF!</v>
      </c>
      <c r="V12" s="2" t="e">
        <f t="shared" si="1"/>
        <v>#REF!</v>
      </c>
      <c r="W12" s="2" t="e">
        <f t="shared" si="1"/>
        <v>#REF!</v>
      </c>
      <c r="X12" s="2" t="e">
        <f t="shared" si="1"/>
        <v>#REF!</v>
      </c>
      <c r="Y12" s="2" t="e">
        <f t="shared" si="1"/>
        <v>#REF!</v>
      </c>
      <c r="Z12" s="2" t="e">
        <f t="shared" si="1"/>
        <v>#REF!</v>
      </c>
      <c r="AA12" s="2" t="e">
        <f t="shared" si="1"/>
        <v>#REF!</v>
      </c>
      <c r="AB12" s="2" t="e">
        <f t="shared" si="1"/>
        <v>#REF!</v>
      </c>
      <c r="AC12" s="2" t="e">
        <f t="shared" si="1"/>
        <v>#REF!</v>
      </c>
      <c r="AD12" s="2" t="e">
        <f t="shared" si="1"/>
        <v>#REF!</v>
      </c>
      <c r="AE12" s="2" t="e">
        <f t="shared" si="1"/>
        <v>#REF!</v>
      </c>
      <c r="AF12" s="2" t="e">
        <f t="shared" si="1"/>
        <v>#REF!</v>
      </c>
    </row>
    <row r="13" spans="1:32" ht="12.75">
      <c r="A13" s="2" t="e">
        <f>'BF'!#REF!</f>
        <v>#REF!</v>
      </c>
      <c r="B13" s="2" t="e">
        <f>'BF'!#REF!</f>
        <v>#REF!</v>
      </c>
      <c r="C13" s="2" t="e">
        <f t="shared" si="2"/>
        <v>#REF!</v>
      </c>
      <c r="D13" s="2" t="e">
        <f t="shared" si="3"/>
        <v>#REF!</v>
      </c>
      <c r="E13" s="2" t="e">
        <f t="shared" si="3"/>
        <v>#REF!</v>
      </c>
      <c r="F13" s="2" t="e">
        <f t="shared" si="3"/>
        <v>#REF!</v>
      </c>
      <c r="G13" s="2" t="e">
        <f t="shared" si="3"/>
        <v>#REF!</v>
      </c>
      <c r="H13" s="2" t="e">
        <f t="shared" si="3"/>
        <v>#REF!</v>
      </c>
      <c r="I13" s="2" t="e">
        <f t="shared" si="3"/>
        <v>#REF!</v>
      </c>
      <c r="J13" s="2" t="e">
        <f t="shared" si="3"/>
        <v>#REF!</v>
      </c>
      <c r="K13" s="2" t="e">
        <f t="shared" si="3"/>
        <v>#REF!</v>
      </c>
      <c r="L13" s="2" t="e">
        <f t="shared" si="3"/>
        <v>#REF!</v>
      </c>
      <c r="M13" s="2" t="e">
        <f t="shared" si="3"/>
        <v>#REF!</v>
      </c>
      <c r="N13" s="2" t="e">
        <f t="shared" si="3"/>
        <v>#REF!</v>
      </c>
      <c r="O13" s="2" t="e">
        <f t="shared" si="3"/>
        <v>#REF!</v>
      </c>
      <c r="P13" s="2" t="e">
        <f t="shared" si="3"/>
        <v>#REF!</v>
      </c>
      <c r="Q13" s="2" t="e">
        <f t="shared" si="3"/>
        <v>#REF!</v>
      </c>
      <c r="R13" s="2" t="e">
        <f t="shared" si="3"/>
        <v>#REF!</v>
      </c>
      <c r="S13" s="2" t="e">
        <f t="shared" si="3"/>
        <v>#REF!</v>
      </c>
      <c r="T13" s="2" t="e">
        <f t="shared" si="0"/>
        <v>#REF!</v>
      </c>
      <c r="U13" s="2" t="e">
        <f t="shared" si="1"/>
        <v>#REF!</v>
      </c>
      <c r="V13" s="2" t="e">
        <f t="shared" si="1"/>
        <v>#REF!</v>
      </c>
      <c r="W13" s="2" t="e">
        <f t="shared" si="1"/>
        <v>#REF!</v>
      </c>
      <c r="X13" s="2" t="e">
        <f t="shared" si="1"/>
        <v>#REF!</v>
      </c>
      <c r="Y13" s="2" t="e">
        <f t="shared" si="1"/>
        <v>#REF!</v>
      </c>
      <c r="Z13" s="2" t="e">
        <f t="shared" si="1"/>
        <v>#REF!</v>
      </c>
      <c r="AA13" s="2" t="e">
        <f t="shared" si="1"/>
        <v>#REF!</v>
      </c>
      <c r="AB13" s="2" t="e">
        <f t="shared" si="1"/>
        <v>#REF!</v>
      </c>
      <c r="AC13" s="2" t="e">
        <f t="shared" si="1"/>
        <v>#REF!</v>
      </c>
      <c r="AD13" s="2" t="e">
        <f t="shared" si="1"/>
        <v>#REF!</v>
      </c>
      <c r="AE13" s="2" t="e">
        <f t="shared" si="1"/>
        <v>#REF!</v>
      </c>
      <c r="AF13" s="2" t="e">
        <f t="shared" si="1"/>
        <v>#REF!</v>
      </c>
    </row>
    <row r="14" spans="1:32" ht="12.75">
      <c r="A14" s="2" t="e">
        <f>'BF'!#REF!</f>
        <v>#REF!</v>
      </c>
      <c r="B14" s="2" t="e">
        <f>'BF'!#REF!</f>
        <v>#REF!</v>
      </c>
      <c r="C14" s="2" t="e">
        <f t="shared" si="2"/>
        <v>#REF!</v>
      </c>
      <c r="D14" s="2" t="e">
        <f t="shared" si="3"/>
        <v>#REF!</v>
      </c>
      <c r="E14" s="2" t="e">
        <f t="shared" si="3"/>
        <v>#REF!</v>
      </c>
      <c r="F14" s="2" t="e">
        <f t="shared" si="3"/>
        <v>#REF!</v>
      </c>
      <c r="G14" s="2" t="e">
        <f t="shared" si="3"/>
        <v>#REF!</v>
      </c>
      <c r="H14" s="2" t="e">
        <f t="shared" si="3"/>
        <v>#REF!</v>
      </c>
      <c r="I14" s="2" t="e">
        <f t="shared" si="3"/>
        <v>#REF!</v>
      </c>
      <c r="J14" s="2" t="e">
        <f t="shared" si="3"/>
        <v>#REF!</v>
      </c>
      <c r="K14" s="2" t="e">
        <f t="shared" si="3"/>
        <v>#REF!</v>
      </c>
      <c r="L14" s="2" t="e">
        <f t="shared" si="3"/>
        <v>#REF!</v>
      </c>
      <c r="M14" s="2" t="e">
        <f t="shared" si="3"/>
        <v>#REF!</v>
      </c>
      <c r="N14" s="2" t="e">
        <f t="shared" si="3"/>
        <v>#REF!</v>
      </c>
      <c r="O14" s="2" t="e">
        <f t="shared" si="3"/>
        <v>#REF!</v>
      </c>
      <c r="P14" s="2" t="e">
        <f t="shared" si="3"/>
        <v>#REF!</v>
      </c>
      <c r="Q14" s="2" t="e">
        <f t="shared" si="3"/>
        <v>#REF!</v>
      </c>
      <c r="R14" s="2" t="e">
        <f t="shared" si="3"/>
        <v>#REF!</v>
      </c>
      <c r="S14" s="2" t="e">
        <f t="shared" si="3"/>
        <v>#REF!</v>
      </c>
      <c r="T14" s="2" t="e">
        <f t="shared" si="0"/>
        <v>#REF!</v>
      </c>
      <c r="U14" s="2" t="e">
        <f t="shared" si="1"/>
        <v>#REF!</v>
      </c>
      <c r="V14" s="2" t="e">
        <f t="shared" si="1"/>
        <v>#REF!</v>
      </c>
      <c r="W14" s="2" t="e">
        <f t="shared" si="1"/>
        <v>#REF!</v>
      </c>
      <c r="X14" s="2" t="e">
        <f t="shared" si="1"/>
        <v>#REF!</v>
      </c>
      <c r="Y14" s="2" t="e">
        <f t="shared" si="1"/>
        <v>#REF!</v>
      </c>
      <c r="Z14" s="2" t="e">
        <f t="shared" si="1"/>
        <v>#REF!</v>
      </c>
      <c r="AA14" s="2" t="e">
        <f t="shared" si="1"/>
        <v>#REF!</v>
      </c>
      <c r="AB14" s="2" t="e">
        <f t="shared" si="1"/>
        <v>#REF!</v>
      </c>
      <c r="AC14" s="2" t="e">
        <f t="shared" si="1"/>
        <v>#REF!</v>
      </c>
      <c r="AD14" s="2" t="e">
        <f t="shared" si="1"/>
        <v>#REF!</v>
      </c>
      <c r="AE14" s="2" t="e">
        <f t="shared" si="1"/>
        <v>#REF!</v>
      </c>
      <c r="AF14" s="2" t="e">
        <f t="shared" si="1"/>
        <v>#REF!</v>
      </c>
    </row>
    <row r="15" spans="1:32" ht="12.75">
      <c r="A15" s="2" t="e">
        <f>'BF'!#REF!</f>
        <v>#REF!</v>
      </c>
      <c r="B15" s="2" t="e">
        <f>'BF'!#REF!</f>
        <v>#REF!</v>
      </c>
      <c r="C15" s="2" t="e">
        <f t="shared" si="2"/>
        <v>#REF!</v>
      </c>
      <c r="D15" s="2" t="e">
        <f t="shared" si="3"/>
        <v>#REF!</v>
      </c>
      <c r="E15" s="2" t="e">
        <f t="shared" si="3"/>
        <v>#REF!</v>
      </c>
      <c r="F15" s="2" t="e">
        <f t="shared" si="3"/>
        <v>#REF!</v>
      </c>
      <c r="G15" s="2" t="e">
        <f t="shared" si="3"/>
        <v>#REF!</v>
      </c>
      <c r="H15" s="2" t="e">
        <f t="shared" si="3"/>
        <v>#REF!</v>
      </c>
      <c r="I15" s="2" t="e">
        <f t="shared" si="3"/>
        <v>#REF!</v>
      </c>
      <c r="J15" s="2" t="e">
        <f t="shared" si="3"/>
        <v>#REF!</v>
      </c>
      <c r="K15" s="2" t="e">
        <f t="shared" si="3"/>
        <v>#REF!</v>
      </c>
      <c r="L15" s="2" t="e">
        <f t="shared" si="3"/>
        <v>#REF!</v>
      </c>
      <c r="M15" s="2" t="e">
        <f t="shared" si="3"/>
        <v>#REF!</v>
      </c>
      <c r="N15" s="2" t="e">
        <f t="shared" si="3"/>
        <v>#REF!</v>
      </c>
      <c r="O15" s="2" t="e">
        <f t="shared" si="3"/>
        <v>#REF!</v>
      </c>
      <c r="P15" s="2" t="e">
        <f t="shared" si="3"/>
        <v>#REF!</v>
      </c>
      <c r="Q15" s="2" t="e">
        <f t="shared" si="3"/>
        <v>#REF!</v>
      </c>
      <c r="R15" s="2" t="e">
        <f t="shared" si="3"/>
        <v>#REF!</v>
      </c>
      <c r="S15" s="2" t="e">
        <f t="shared" si="3"/>
        <v>#REF!</v>
      </c>
      <c r="T15" s="2" t="e">
        <f t="shared" si="0"/>
        <v>#REF!</v>
      </c>
      <c r="U15" s="2" t="e">
        <f t="shared" si="1"/>
        <v>#REF!</v>
      </c>
      <c r="V15" s="2" t="e">
        <f t="shared" si="1"/>
        <v>#REF!</v>
      </c>
      <c r="W15" s="2" t="e">
        <f t="shared" si="1"/>
        <v>#REF!</v>
      </c>
      <c r="X15" s="2" t="e">
        <f t="shared" si="1"/>
        <v>#REF!</v>
      </c>
      <c r="Y15" s="2" t="e">
        <f t="shared" si="1"/>
        <v>#REF!</v>
      </c>
      <c r="Z15" s="2" t="e">
        <f t="shared" si="1"/>
        <v>#REF!</v>
      </c>
      <c r="AA15" s="2" t="e">
        <f t="shared" si="1"/>
        <v>#REF!</v>
      </c>
      <c r="AB15" s="2" t="e">
        <f t="shared" si="1"/>
        <v>#REF!</v>
      </c>
      <c r="AC15" s="2" t="e">
        <f t="shared" si="1"/>
        <v>#REF!</v>
      </c>
      <c r="AD15" s="2" t="e">
        <f t="shared" si="1"/>
        <v>#REF!</v>
      </c>
      <c r="AE15" s="2" t="e">
        <f t="shared" si="1"/>
        <v>#REF!</v>
      </c>
      <c r="AF15" s="2" t="e">
        <f t="shared" si="1"/>
        <v>#REF!</v>
      </c>
    </row>
    <row r="16" spans="1:32" ht="12.75">
      <c r="A16" s="2" t="e">
        <f>'BF'!#REF!</f>
        <v>#REF!</v>
      </c>
      <c r="B16" s="2" t="e">
        <f>'BF'!#REF!</f>
        <v>#REF!</v>
      </c>
      <c r="C16" s="2" t="e">
        <f t="shared" si="2"/>
        <v>#REF!</v>
      </c>
      <c r="D16" s="2" t="e">
        <f t="shared" si="3"/>
        <v>#REF!</v>
      </c>
      <c r="E16" s="2" t="e">
        <f t="shared" si="3"/>
        <v>#REF!</v>
      </c>
      <c r="F16" s="2" t="e">
        <f t="shared" si="3"/>
        <v>#REF!</v>
      </c>
      <c r="G16" s="2" t="e">
        <f t="shared" si="3"/>
        <v>#REF!</v>
      </c>
      <c r="H16" s="2" t="e">
        <f t="shared" si="3"/>
        <v>#REF!</v>
      </c>
      <c r="I16" s="2" t="e">
        <f t="shared" si="3"/>
        <v>#REF!</v>
      </c>
      <c r="J16" s="2" t="e">
        <f t="shared" si="3"/>
        <v>#REF!</v>
      </c>
      <c r="K16" s="2" t="e">
        <f t="shared" si="3"/>
        <v>#REF!</v>
      </c>
      <c r="L16" s="2" t="e">
        <f t="shared" si="3"/>
        <v>#REF!</v>
      </c>
      <c r="M16" s="2" t="e">
        <f t="shared" si="3"/>
        <v>#REF!</v>
      </c>
      <c r="N16" s="2" t="e">
        <f t="shared" si="3"/>
        <v>#REF!</v>
      </c>
      <c r="O16" s="2" t="e">
        <f t="shared" si="3"/>
        <v>#REF!</v>
      </c>
      <c r="P16" s="2" t="e">
        <f t="shared" si="3"/>
        <v>#REF!</v>
      </c>
      <c r="Q16" s="2" t="e">
        <f t="shared" si="3"/>
        <v>#REF!</v>
      </c>
      <c r="R16" s="2" t="e">
        <f t="shared" si="3"/>
        <v>#REF!</v>
      </c>
      <c r="S16" s="2" t="e">
        <f t="shared" si="3"/>
        <v>#REF!</v>
      </c>
      <c r="T16" s="2" t="e">
        <f t="shared" si="0"/>
        <v>#REF!</v>
      </c>
      <c r="U16" s="2" t="e">
        <f t="shared" si="1"/>
        <v>#REF!</v>
      </c>
      <c r="V16" s="2" t="e">
        <f t="shared" si="1"/>
        <v>#REF!</v>
      </c>
      <c r="W16" s="2" t="e">
        <f t="shared" si="1"/>
        <v>#REF!</v>
      </c>
      <c r="X16" s="2" t="e">
        <f t="shared" si="1"/>
        <v>#REF!</v>
      </c>
      <c r="Y16" s="2" t="e">
        <f t="shared" si="1"/>
        <v>#REF!</v>
      </c>
      <c r="Z16" s="2" t="e">
        <f t="shared" si="1"/>
        <v>#REF!</v>
      </c>
      <c r="AA16" s="2" t="e">
        <f t="shared" si="1"/>
        <v>#REF!</v>
      </c>
      <c r="AB16" s="2" t="e">
        <f t="shared" si="1"/>
        <v>#REF!</v>
      </c>
      <c r="AC16" s="2" t="e">
        <f t="shared" si="1"/>
        <v>#REF!</v>
      </c>
      <c r="AD16" s="2" t="e">
        <f t="shared" si="1"/>
        <v>#REF!</v>
      </c>
      <c r="AE16" s="2" t="e">
        <f t="shared" si="1"/>
        <v>#REF!</v>
      </c>
      <c r="AF16" s="2" t="e">
        <f t="shared" si="1"/>
        <v>#REF!</v>
      </c>
    </row>
    <row r="17" spans="1:32" ht="12.75">
      <c r="A17" s="2" t="e">
        <f>'BF'!#REF!</f>
        <v>#REF!</v>
      </c>
      <c r="B17" s="2" t="e">
        <f>'BF'!#REF!</f>
        <v>#REF!</v>
      </c>
      <c r="C17" s="2" t="e">
        <f t="shared" si="2"/>
        <v>#REF!</v>
      </c>
      <c r="D17" s="2" t="e">
        <f t="shared" si="3"/>
        <v>#REF!</v>
      </c>
      <c r="E17" s="2" t="e">
        <f t="shared" si="3"/>
        <v>#REF!</v>
      </c>
      <c r="F17" s="2" t="e">
        <f t="shared" si="3"/>
        <v>#REF!</v>
      </c>
      <c r="G17" s="2" t="e">
        <f t="shared" si="3"/>
        <v>#REF!</v>
      </c>
      <c r="H17" s="2" t="e">
        <f t="shared" si="3"/>
        <v>#REF!</v>
      </c>
      <c r="I17" s="2" t="e">
        <f t="shared" si="3"/>
        <v>#REF!</v>
      </c>
      <c r="J17" s="2" t="e">
        <f t="shared" si="3"/>
        <v>#REF!</v>
      </c>
      <c r="K17" s="2" t="e">
        <f t="shared" si="3"/>
        <v>#REF!</v>
      </c>
      <c r="L17" s="2" t="e">
        <f t="shared" si="3"/>
        <v>#REF!</v>
      </c>
      <c r="M17" s="2" t="e">
        <f t="shared" si="3"/>
        <v>#REF!</v>
      </c>
      <c r="N17" s="2" t="e">
        <f t="shared" si="3"/>
        <v>#REF!</v>
      </c>
      <c r="O17" s="2" t="e">
        <f t="shared" si="3"/>
        <v>#REF!</v>
      </c>
      <c r="P17" s="2" t="e">
        <f t="shared" si="3"/>
        <v>#REF!</v>
      </c>
      <c r="Q17" s="2" t="e">
        <f t="shared" si="3"/>
        <v>#REF!</v>
      </c>
      <c r="R17" s="2" t="e">
        <f t="shared" si="3"/>
        <v>#REF!</v>
      </c>
      <c r="S17" s="2" t="e">
        <f t="shared" si="3"/>
        <v>#REF!</v>
      </c>
      <c r="T17" s="2" t="e">
        <f t="shared" si="0"/>
        <v>#REF!</v>
      </c>
      <c r="U17" s="2" t="e">
        <f t="shared" si="1"/>
        <v>#REF!</v>
      </c>
      <c r="V17" s="2" t="e">
        <f t="shared" si="1"/>
        <v>#REF!</v>
      </c>
      <c r="W17" s="2" t="e">
        <f t="shared" si="1"/>
        <v>#REF!</v>
      </c>
      <c r="X17" s="2" t="e">
        <f t="shared" si="1"/>
        <v>#REF!</v>
      </c>
      <c r="Y17" s="2" t="e">
        <f t="shared" si="1"/>
        <v>#REF!</v>
      </c>
      <c r="Z17" s="2" t="e">
        <f t="shared" si="1"/>
        <v>#REF!</v>
      </c>
      <c r="AA17" s="2" t="e">
        <f t="shared" si="1"/>
        <v>#REF!</v>
      </c>
      <c r="AB17" s="2" t="e">
        <f t="shared" si="1"/>
        <v>#REF!</v>
      </c>
      <c r="AC17" s="2" t="e">
        <f t="shared" si="1"/>
        <v>#REF!</v>
      </c>
      <c r="AD17" s="2" t="e">
        <f t="shared" si="1"/>
        <v>#REF!</v>
      </c>
      <c r="AE17" s="2" t="e">
        <f t="shared" si="1"/>
        <v>#REF!</v>
      </c>
      <c r="AF17" s="2" t="e">
        <f t="shared" si="1"/>
        <v>#REF!</v>
      </c>
    </row>
    <row r="18" spans="1:32" ht="12.75">
      <c r="A18" s="2" t="e">
        <f>'BF'!#REF!</f>
        <v>#REF!</v>
      </c>
      <c r="B18" s="2" t="e">
        <f>'BF'!#REF!</f>
        <v>#REF!</v>
      </c>
      <c r="C18" s="2" t="e">
        <f t="shared" si="2"/>
        <v>#REF!</v>
      </c>
      <c r="D18" s="2" t="e">
        <f aca="true" t="shared" si="4" ref="D18:R27">IF($A18=D$1,$B18,0)</f>
        <v>#REF!</v>
      </c>
      <c r="E18" s="2" t="e">
        <f t="shared" si="4"/>
        <v>#REF!</v>
      </c>
      <c r="F18" s="2" t="e">
        <f t="shared" si="4"/>
        <v>#REF!</v>
      </c>
      <c r="G18" s="2" t="e">
        <f t="shared" si="4"/>
        <v>#REF!</v>
      </c>
      <c r="H18" s="2" t="e">
        <f t="shared" si="4"/>
        <v>#REF!</v>
      </c>
      <c r="I18" s="2" t="e">
        <f t="shared" si="4"/>
        <v>#REF!</v>
      </c>
      <c r="J18" s="2" t="e">
        <f t="shared" si="4"/>
        <v>#REF!</v>
      </c>
      <c r="K18" s="2" t="e">
        <f t="shared" si="4"/>
        <v>#REF!</v>
      </c>
      <c r="L18" s="2" t="e">
        <f t="shared" si="4"/>
        <v>#REF!</v>
      </c>
      <c r="M18" s="2" t="e">
        <f t="shared" si="4"/>
        <v>#REF!</v>
      </c>
      <c r="N18" s="2" t="e">
        <f t="shared" si="4"/>
        <v>#REF!</v>
      </c>
      <c r="O18" s="2" t="e">
        <f t="shared" si="4"/>
        <v>#REF!</v>
      </c>
      <c r="P18" s="2" t="e">
        <f t="shared" si="4"/>
        <v>#REF!</v>
      </c>
      <c r="Q18" s="2" t="e">
        <f t="shared" si="4"/>
        <v>#REF!</v>
      </c>
      <c r="R18" s="2" t="e">
        <f t="shared" si="4"/>
        <v>#REF!</v>
      </c>
      <c r="S18" s="2" t="e">
        <f aca="true" t="shared" si="5" ref="S18:S38">IF($A18=S$1,$B18,0)</f>
        <v>#REF!</v>
      </c>
      <c r="T18" s="2" t="e">
        <f aca="true" t="shared" si="6" ref="T18:AF23">IF($A18=T$1,$B18,0)</f>
        <v>#REF!</v>
      </c>
      <c r="U18" s="2" t="e">
        <f t="shared" si="6"/>
        <v>#REF!</v>
      </c>
      <c r="V18" s="2" t="e">
        <f t="shared" si="6"/>
        <v>#REF!</v>
      </c>
      <c r="W18" s="2" t="e">
        <f t="shared" si="6"/>
        <v>#REF!</v>
      </c>
      <c r="X18" s="2" t="e">
        <f t="shared" si="6"/>
        <v>#REF!</v>
      </c>
      <c r="Y18" s="2" t="e">
        <f t="shared" si="6"/>
        <v>#REF!</v>
      </c>
      <c r="Z18" s="2" t="e">
        <f t="shared" si="6"/>
        <v>#REF!</v>
      </c>
      <c r="AA18" s="2" t="e">
        <f t="shared" si="6"/>
        <v>#REF!</v>
      </c>
      <c r="AB18" s="2" t="e">
        <f t="shared" si="6"/>
        <v>#REF!</v>
      </c>
      <c r="AC18" s="2" t="e">
        <f t="shared" si="6"/>
        <v>#REF!</v>
      </c>
      <c r="AD18" s="2" t="e">
        <f t="shared" si="6"/>
        <v>#REF!</v>
      </c>
      <c r="AE18" s="2" t="e">
        <f t="shared" si="6"/>
        <v>#REF!</v>
      </c>
      <c r="AF18" s="2" t="e">
        <f t="shared" si="6"/>
        <v>#REF!</v>
      </c>
    </row>
    <row r="19" spans="1:32" ht="12.75">
      <c r="A19" s="2" t="e">
        <f>'BF'!#REF!</f>
        <v>#REF!</v>
      </c>
      <c r="B19" s="2" t="e">
        <f>'BF'!#REF!</f>
        <v>#REF!</v>
      </c>
      <c r="C19" s="2" t="e">
        <f t="shared" si="2"/>
        <v>#REF!</v>
      </c>
      <c r="D19" s="2" t="e">
        <f t="shared" si="4"/>
        <v>#REF!</v>
      </c>
      <c r="E19" s="2" t="e">
        <f t="shared" si="4"/>
        <v>#REF!</v>
      </c>
      <c r="F19" s="2" t="e">
        <f t="shared" si="4"/>
        <v>#REF!</v>
      </c>
      <c r="G19" s="2" t="e">
        <f t="shared" si="4"/>
        <v>#REF!</v>
      </c>
      <c r="H19" s="2" t="e">
        <f t="shared" si="4"/>
        <v>#REF!</v>
      </c>
      <c r="I19" s="2" t="e">
        <f t="shared" si="4"/>
        <v>#REF!</v>
      </c>
      <c r="J19" s="2" t="e">
        <f t="shared" si="4"/>
        <v>#REF!</v>
      </c>
      <c r="K19" s="2" t="e">
        <f t="shared" si="4"/>
        <v>#REF!</v>
      </c>
      <c r="L19" s="2" t="e">
        <f t="shared" si="4"/>
        <v>#REF!</v>
      </c>
      <c r="M19" s="2" t="e">
        <f t="shared" si="4"/>
        <v>#REF!</v>
      </c>
      <c r="N19" s="2" t="e">
        <f t="shared" si="4"/>
        <v>#REF!</v>
      </c>
      <c r="O19" s="2" t="e">
        <f t="shared" si="4"/>
        <v>#REF!</v>
      </c>
      <c r="P19" s="2" t="e">
        <f t="shared" si="4"/>
        <v>#REF!</v>
      </c>
      <c r="Q19" s="2" t="e">
        <f t="shared" si="4"/>
        <v>#REF!</v>
      </c>
      <c r="R19" s="2" t="e">
        <f t="shared" si="4"/>
        <v>#REF!</v>
      </c>
      <c r="S19" s="2" t="e">
        <f t="shared" si="5"/>
        <v>#REF!</v>
      </c>
      <c r="T19" s="2" t="e">
        <f t="shared" si="6"/>
        <v>#REF!</v>
      </c>
      <c r="U19" s="2" t="e">
        <f t="shared" si="6"/>
        <v>#REF!</v>
      </c>
      <c r="V19" s="2" t="e">
        <f t="shared" si="6"/>
        <v>#REF!</v>
      </c>
      <c r="W19" s="2" t="e">
        <f t="shared" si="6"/>
        <v>#REF!</v>
      </c>
      <c r="X19" s="2" t="e">
        <f t="shared" si="6"/>
        <v>#REF!</v>
      </c>
      <c r="Y19" s="2" t="e">
        <f t="shared" si="6"/>
        <v>#REF!</v>
      </c>
      <c r="Z19" s="2" t="e">
        <f t="shared" si="6"/>
        <v>#REF!</v>
      </c>
      <c r="AA19" s="2" t="e">
        <f t="shared" si="6"/>
        <v>#REF!</v>
      </c>
      <c r="AB19" s="2" t="e">
        <f t="shared" si="6"/>
        <v>#REF!</v>
      </c>
      <c r="AC19" s="2" t="e">
        <f t="shared" si="6"/>
        <v>#REF!</v>
      </c>
      <c r="AD19" s="2" t="e">
        <f t="shared" si="6"/>
        <v>#REF!</v>
      </c>
      <c r="AE19" s="2" t="e">
        <f t="shared" si="6"/>
        <v>#REF!</v>
      </c>
      <c r="AF19" s="2" t="e">
        <f t="shared" si="6"/>
        <v>#REF!</v>
      </c>
    </row>
    <row r="20" spans="1:32" ht="12.75">
      <c r="A20" s="2" t="e">
        <f>'BF'!#REF!</f>
        <v>#REF!</v>
      </c>
      <c r="B20" s="2" t="e">
        <f>'BF'!#REF!</f>
        <v>#REF!</v>
      </c>
      <c r="C20" s="2" t="e">
        <f t="shared" si="2"/>
        <v>#REF!</v>
      </c>
      <c r="D20" s="2" t="e">
        <f t="shared" si="4"/>
        <v>#REF!</v>
      </c>
      <c r="E20" s="2" t="e">
        <f t="shared" si="4"/>
        <v>#REF!</v>
      </c>
      <c r="F20" s="2" t="e">
        <f t="shared" si="4"/>
        <v>#REF!</v>
      </c>
      <c r="G20" s="2" t="e">
        <f t="shared" si="4"/>
        <v>#REF!</v>
      </c>
      <c r="H20" s="2" t="e">
        <f t="shared" si="4"/>
        <v>#REF!</v>
      </c>
      <c r="I20" s="2" t="e">
        <f t="shared" si="4"/>
        <v>#REF!</v>
      </c>
      <c r="J20" s="2" t="e">
        <f t="shared" si="4"/>
        <v>#REF!</v>
      </c>
      <c r="K20" s="2" t="e">
        <f t="shared" si="4"/>
        <v>#REF!</v>
      </c>
      <c r="L20" s="2" t="e">
        <f t="shared" si="4"/>
        <v>#REF!</v>
      </c>
      <c r="M20" s="2" t="e">
        <f t="shared" si="4"/>
        <v>#REF!</v>
      </c>
      <c r="N20" s="2" t="e">
        <f t="shared" si="4"/>
        <v>#REF!</v>
      </c>
      <c r="O20" s="2" t="e">
        <f t="shared" si="4"/>
        <v>#REF!</v>
      </c>
      <c r="P20" s="2" t="e">
        <f t="shared" si="4"/>
        <v>#REF!</v>
      </c>
      <c r="Q20" s="2" t="e">
        <f t="shared" si="4"/>
        <v>#REF!</v>
      </c>
      <c r="R20" s="2" t="e">
        <f t="shared" si="4"/>
        <v>#REF!</v>
      </c>
      <c r="S20" s="2" t="e">
        <f t="shared" si="5"/>
        <v>#REF!</v>
      </c>
      <c r="T20" s="2" t="e">
        <f t="shared" si="6"/>
        <v>#REF!</v>
      </c>
      <c r="U20" s="2" t="e">
        <f t="shared" si="6"/>
        <v>#REF!</v>
      </c>
      <c r="V20" s="2" t="e">
        <f t="shared" si="6"/>
        <v>#REF!</v>
      </c>
      <c r="W20" s="2" t="e">
        <f t="shared" si="6"/>
        <v>#REF!</v>
      </c>
      <c r="X20" s="2" t="e">
        <f t="shared" si="6"/>
        <v>#REF!</v>
      </c>
      <c r="Y20" s="2" t="e">
        <f t="shared" si="6"/>
        <v>#REF!</v>
      </c>
      <c r="Z20" s="2" t="e">
        <f t="shared" si="6"/>
        <v>#REF!</v>
      </c>
      <c r="AA20" s="2" t="e">
        <f t="shared" si="6"/>
        <v>#REF!</v>
      </c>
      <c r="AB20" s="2" t="e">
        <f t="shared" si="6"/>
        <v>#REF!</v>
      </c>
      <c r="AC20" s="2" t="e">
        <f t="shared" si="6"/>
        <v>#REF!</v>
      </c>
      <c r="AD20" s="2" t="e">
        <f t="shared" si="6"/>
        <v>#REF!</v>
      </c>
      <c r="AE20" s="2" t="e">
        <f t="shared" si="6"/>
        <v>#REF!</v>
      </c>
      <c r="AF20" s="2" t="e">
        <f t="shared" si="6"/>
        <v>#REF!</v>
      </c>
    </row>
    <row r="21" spans="1:32" ht="12.75">
      <c r="A21" s="2" t="e">
        <f>'BF'!#REF!</f>
        <v>#REF!</v>
      </c>
      <c r="B21" s="2" t="e">
        <f>'BF'!#REF!</f>
        <v>#REF!</v>
      </c>
      <c r="C21" s="2" t="e">
        <f t="shared" si="2"/>
        <v>#REF!</v>
      </c>
      <c r="D21" s="2" t="e">
        <f t="shared" si="4"/>
        <v>#REF!</v>
      </c>
      <c r="E21" s="2" t="e">
        <f t="shared" si="4"/>
        <v>#REF!</v>
      </c>
      <c r="F21" s="2" t="e">
        <f t="shared" si="4"/>
        <v>#REF!</v>
      </c>
      <c r="G21" s="2" t="e">
        <f t="shared" si="4"/>
        <v>#REF!</v>
      </c>
      <c r="H21" s="2" t="e">
        <f t="shared" si="4"/>
        <v>#REF!</v>
      </c>
      <c r="I21" s="2" t="e">
        <f t="shared" si="4"/>
        <v>#REF!</v>
      </c>
      <c r="J21" s="2" t="e">
        <f t="shared" si="4"/>
        <v>#REF!</v>
      </c>
      <c r="K21" s="2" t="e">
        <f t="shared" si="4"/>
        <v>#REF!</v>
      </c>
      <c r="L21" s="2" t="e">
        <f t="shared" si="4"/>
        <v>#REF!</v>
      </c>
      <c r="M21" s="2" t="e">
        <f t="shared" si="4"/>
        <v>#REF!</v>
      </c>
      <c r="N21" s="2" t="e">
        <f t="shared" si="4"/>
        <v>#REF!</v>
      </c>
      <c r="O21" s="2" t="e">
        <f t="shared" si="4"/>
        <v>#REF!</v>
      </c>
      <c r="P21" s="2" t="e">
        <f t="shared" si="4"/>
        <v>#REF!</v>
      </c>
      <c r="Q21" s="2" t="e">
        <f t="shared" si="4"/>
        <v>#REF!</v>
      </c>
      <c r="R21" s="2" t="e">
        <f t="shared" si="4"/>
        <v>#REF!</v>
      </c>
      <c r="S21" s="2" t="e">
        <f t="shared" si="5"/>
        <v>#REF!</v>
      </c>
      <c r="T21" s="2" t="e">
        <f t="shared" si="6"/>
        <v>#REF!</v>
      </c>
      <c r="U21" s="2" t="e">
        <f t="shared" si="6"/>
        <v>#REF!</v>
      </c>
      <c r="V21" s="2" t="e">
        <f t="shared" si="6"/>
        <v>#REF!</v>
      </c>
      <c r="W21" s="2" t="e">
        <f t="shared" si="6"/>
        <v>#REF!</v>
      </c>
      <c r="X21" s="2" t="e">
        <f t="shared" si="6"/>
        <v>#REF!</v>
      </c>
      <c r="Y21" s="2" t="e">
        <f t="shared" si="6"/>
        <v>#REF!</v>
      </c>
      <c r="Z21" s="2" t="e">
        <f t="shared" si="6"/>
        <v>#REF!</v>
      </c>
      <c r="AA21" s="2" t="e">
        <f t="shared" si="6"/>
        <v>#REF!</v>
      </c>
      <c r="AB21" s="2" t="e">
        <f t="shared" si="6"/>
        <v>#REF!</v>
      </c>
      <c r="AC21" s="2" t="e">
        <f t="shared" si="6"/>
        <v>#REF!</v>
      </c>
      <c r="AD21" s="2" t="e">
        <f t="shared" si="6"/>
        <v>#REF!</v>
      </c>
      <c r="AE21" s="2" t="e">
        <f t="shared" si="6"/>
        <v>#REF!</v>
      </c>
      <c r="AF21" s="2" t="e">
        <f t="shared" si="6"/>
        <v>#REF!</v>
      </c>
    </row>
    <row r="22" spans="1:32" ht="12.75">
      <c r="A22" s="2" t="e">
        <f>'BF'!#REF!</f>
        <v>#REF!</v>
      </c>
      <c r="B22" s="2" t="e">
        <f>'BF'!#REF!</f>
        <v>#REF!</v>
      </c>
      <c r="C22" s="2" t="e">
        <f t="shared" si="2"/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2" t="e">
        <f t="shared" si="4"/>
        <v>#REF!</v>
      </c>
      <c r="Q22" s="2" t="e">
        <f t="shared" si="4"/>
        <v>#REF!</v>
      </c>
      <c r="R22" s="2" t="e">
        <f t="shared" si="4"/>
        <v>#REF!</v>
      </c>
      <c r="S22" s="2" t="e">
        <f t="shared" si="5"/>
        <v>#REF!</v>
      </c>
      <c r="T22" s="2" t="e">
        <f t="shared" si="6"/>
        <v>#REF!</v>
      </c>
      <c r="U22" s="2" t="e">
        <f t="shared" si="6"/>
        <v>#REF!</v>
      </c>
      <c r="V22" s="2" t="e">
        <f t="shared" si="6"/>
        <v>#REF!</v>
      </c>
      <c r="W22" s="2" t="e">
        <f t="shared" si="6"/>
        <v>#REF!</v>
      </c>
      <c r="X22" s="2" t="e">
        <f t="shared" si="6"/>
        <v>#REF!</v>
      </c>
      <c r="Y22" s="2" t="e">
        <f t="shared" si="6"/>
        <v>#REF!</v>
      </c>
      <c r="Z22" s="2" t="e">
        <f t="shared" si="6"/>
        <v>#REF!</v>
      </c>
      <c r="AA22" s="2" t="e">
        <f t="shared" si="6"/>
        <v>#REF!</v>
      </c>
      <c r="AB22" s="2" t="e">
        <f t="shared" si="6"/>
        <v>#REF!</v>
      </c>
      <c r="AC22" s="2" t="e">
        <f t="shared" si="6"/>
        <v>#REF!</v>
      </c>
      <c r="AD22" s="2" t="e">
        <f t="shared" si="6"/>
        <v>#REF!</v>
      </c>
      <c r="AE22" s="2" t="e">
        <f t="shared" si="6"/>
        <v>#REF!</v>
      </c>
      <c r="AF22" s="2" t="e">
        <f t="shared" si="6"/>
        <v>#REF!</v>
      </c>
    </row>
    <row r="23" spans="1:32" ht="12.75">
      <c r="A23" s="2" t="e">
        <f>'BF'!#REF!</f>
        <v>#REF!</v>
      </c>
      <c r="B23" s="2" t="e">
        <f>'BF'!#REF!</f>
        <v>#REF!</v>
      </c>
      <c r="C23" s="2" t="e">
        <f t="shared" si="2"/>
        <v>#REF!</v>
      </c>
      <c r="D23" s="2" t="e">
        <f t="shared" si="4"/>
        <v>#REF!</v>
      </c>
      <c r="E23" s="2" t="e">
        <f t="shared" si="4"/>
        <v>#REF!</v>
      </c>
      <c r="F23" s="2" t="e">
        <f t="shared" si="4"/>
        <v>#REF!</v>
      </c>
      <c r="G23" s="2" t="e">
        <f t="shared" si="4"/>
        <v>#REF!</v>
      </c>
      <c r="H23" s="2" t="e">
        <f t="shared" si="4"/>
        <v>#REF!</v>
      </c>
      <c r="I23" s="2" t="e">
        <f t="shared" si="4"/>
        <v>#REF!</v>
      </c>
      <c r="J23" s="2" t="e">
        <f t="shared" si="4"/>
        <v>#REF!</v>
      </c>
      <c r="K23" s="2" t="e">
        <f t="shared" si="4"/>
        <v>#REF!</v>
      </c>
      <c r="L23" s="2" t="e">
        <f t="shared" si="4"/>
        <v>#REF!</v>
      </c>
      <c r="M23" s="2" t="e">
        <f t="shared" si="4"/>
        <v>#REF!</v>
      </c>
      <c r="N23" s="2" t="e">
        <f t="shared" si="4"/>
        <v>#REF!</v>
      </c>
      <c r="O23" s="2" t="e">
        <f t="shared" si="4"/>
        <v>#REF!</v>
      </c>
      <c r="P23" s="2" t="e">
        <f t="shared" si="4"/>
        <v>#REF!</v>
      </c>
      <c r="Q23" s="2" t="e">
        <f t="shared" si="4"/>
        <v>#REF!</v>
      </c>
      <c r="R23" s="2" t="e">
        <f t="shared" si="4"/>
        <v>#REF!</v>
      </c>
      <c r="S23" s="2" t="e">
        <f t="shared" si="5"/>
        <v>#REF!</v>
      </c>
      <c r="T23" s="2" t="e">
        <f t="shared" si="6"/>
        <v>#REF!</v>
      </c>
      <c r="U23" s="2" t="e">
        <f t="shared" si="6"/>
        <v>#REF!</v>
      </c>
      <c r="V23" s="2" t="e">
        <f t="shared" si="6"/>
        <v>#REF!</v>
      </c>
      <c r="W23" s="2" t="e">
        <f t="shared" si="6"/>
        <v>#REF!</v>
      </c>
      <c r="X23" s="2" t="e">
        <f t="shared" si="6"/>
        <v>#REF!</v>
      </c>
      <c r="Y23" s="2" t="e">
        <f t="shared" si="6"/>
        <v>#REF!</v>
      </c>
      <c r="Z23" s="2" t="e">
        <f t="shared" si="6"/>
        <v>#REF!</v>
      </c>
      <c r="AA23" s="2" t="e">
        <f t="shared" si="6"/>
        <v>#REF!</v>
      </c>
      <c r="AB23" s="2" t="e">
        <f t="shared" si="6"/>
        <v>#REF!</v>
      </c>
      <c r="AC23" s="2" t="e">
        <f t="shared" si="6"/>
        <v>#REF!</v>
      </c>
      <c r="AD23" s="2" t="e">
        <f t="shared" si="6"/>
        <v>#REF!</v>
      </c>
      <c r="AE23" s="2" t="e">
        <f t="shared" si="6"/>
        <v>#REF!</v>
      </c>
      <c r="AF23" s="2" t="e">
        <f t="shared" si="6"/>
        <v>#REF!</v>
      </c>
    </row>
    <row r="24" spans="1:32" ht="12.75">
      <c r="A24" s="2" t="e">
        <f>'BF'!#REF!</f>
        <v>#REF!</v>
      </c>
      <c r="B24" s="2" t="e">
        <f>'BF'!#REF!</f>
        <v>#REF!</v>
      </c>
      <c r="C24" s="2" t="e">
        <f t="shared" si="2"/>
        <v>#REF!</v>
      </c>
      <c r="D24" s="2" t="e">
        <f t="shared" si="4"/>
        <v>#REF!</v>
      </c>
      <c r="E24" s="2" t="e">
        <f t="shared" si="4"/>
        <v>#REF!</v>
      </c>
      <c r="F24" s="2" t="e">
        <f t="shared" si="4"/>
        <v>#REF!</v>
      </c>
      <c r="G24" s="2" t="e">
        <f t="shared" si="4"/>
        <v>#REF!</v>
      </c>
      <c r="H24" s="2" t="e">
        <f t="shared" si="4"/>
        <v>#REF!</v>
      </c>
      <c r="I24" s="2" t="e">
        <f t="shared" si="4"/>
        <v>#REF!</v>
      </c>
      <c r="J24" s="2" t="e">
        <f t="shared" si="4"/>
        <v>#REF!</v>
      </c>
      <c r="K24" s="2" t="e">
        <f t="shared" si="4"/>
        <v>#REF!</v>
      </c>
      <c r="L24" s="2" t="e">
        <f t="shared" si="4"/>
        <v>#REF!</v>
      </c>
      <c r="M24" s="2" t="e">
        <f t="shared" si="4"/>
        <v>#REF!</v>
      </c>
      <c r="N24" s="2" t="e">
        <f t="shared" si="4"/>
        <v>#REF!</v>
      </c>
      <c r="O24" s="2" t="e">
        <f t="shared" si="4"/>
        <v>#REF!</v>
      </c>
      <c r="P24" s="2" t="e">
        <f t="shared" si="4"/>
        <v>#REF!</v>
      </c>
      <c r="Q24" s="2" t="e">
        <f t="shared" si="4"/>
        <v>#REF!</v>
      </c>
      <c r="R24" s="2" t="e">
        <f t="shared" si="4"/>
        <v>#REF!</v>
      </c>
      <c r="S24" s="2" t="e">
        <f t="shared" si="5"/>
        <v>#REF!</v>
      </c>
      <c r="T24" s="2" t="e">
        <f aca="true" t="shared" si="7" ref="T24:AF37">IF($A24=T$1,$B24,0)</f>
        <v>#REF!</v>
      </c>
      <c r="U24" s="2" t="e">
        <f t="shared" si="7"/>
        <v>#REF!</v>
      </c>
      <c r="V24" s="2" t="e">
        <f t="shared" si="7"/>
        <v>#REF!</v>
      </c>
      <c r="W24" s="2" t="e">
        <f t="shared" si="7"/>
        <v>#REF!</v>
      </c>
      <c r="X24" s="2" t="e">
        <f t="shared" si="7"/>
        <v>#REF!</v>
      </c>
      <c r="Y24" s="2" t="e">
        <f t="shared" si="7"/>
        <v>#REF!</v>
      </c>
      <c r="Z24" s="2" t="e">
        <f t="shared" si="7"/>
        <v>#REF!</v>
      </c>
      <c r="AA24" s="2" t="e">
        <f t="shared" si="7"/>
        <v>#REF!</v>
      </c>
      <c r="AB24" s="2" t="e">
        <f t="shared" si="7"/>
        <v>#REF!</v>
      </c>
      <c r="AC24" s="2" t="e">
        <f t="shared" si="7"/>
        <v>#REF!</v>
      </c>
      <c r="AD24" s="2" t="e">
        <f t="shared" si="7"/>
        <v>#REF!</v>
      </c>
      <c r="AE24" s="2" t="e">
        <f t="shared" si="7"/>
        <v>#REF!</v>
      </c>
      <c r="AF24" s="2" t="e">
        <f t="shared" si="7"/>
        <v>#REF!</v>
      </c>
    </row>
    <row r="25" spans="1:32" ht="12.75">
      <c r="A25" s="2" t="e">
        <f>'BF'!#REF!</f>
        <v>#REF!</v>
      </c>
      <c r="B25" s="2" t="e">
        <f>'BF'!#REF!</f>
        <v>#REF!</v>
      </c>
      <c r="C25" s="2" t="e">
        <f t="shared" si="2"/>
        <v>#REF!</v>
      </c>
      <c r="D25" s="2" t="e">
        <f t="shared" si="4"/>
        <v>#REF!</v>
      </c>
      <c r="E25" s="2" t="e">
        <f t="shared" si="4"/>
        <v>#REF!</v>
      </c>
      <c r="F25" s="2" t="e">
        <f t="shared" si="4"/>
        <v>#REF!</v>
      </c>
      <c r="G25" s="2" t="e">
        <f t="shared" si="4"/>
        <v>#REF!</v>
      </c>
      <c r="H25" s="2" t="e">
        <f t="shared" si="4"/>
        <v>#REF!</v>
      </c>
      <c r="I25" s="2" t="e">
        <f t="shared" si="4"/>
        <v>#REF!</v>
      </c>
      <c r="J25" s="2" t="e">
        <f t="shared" si="4"/>
        <v>#REF!</v>
      </c>
      <c r="K25" s="2" t="e">
        <f t="shared" si="4"/>
        <v>#REF!</v>
      </c>
      <c r="L25" s="2" t="e">
        <f t="shared" si="4"/>
        <v>#REF!</v>
      </c>
      <c r="M25" s="2" t="e">
        <f t="shared" si="4"/>
        <v>#REF!</v>
      </c>
      <c r="N25" s="2" t="e">
        <f t="shared" si="4"/>
        <v>#REF!</v>
      </c>
      <c r="O25" s="2" t="e">
        <f t="shared" si="4"/>
        <v>#REF!</v>
      </c>
      <c r="P25" s="2" t="e">
        <f t="shared" si="4"/>
        <v>#REF!</v>
      </c>
      <c r="Q25" s="2" t="e">
        <f t="shared" si="4"/>
        <v>#REF!</v>
      </c>
      <c r="R25" s="2" t="e">
        <f t="shared" si="4"/>
        <v>#REF!</v>
      </c>
      <c r="S25" s="2" t="e">
        <f t="shared" si="5"/>
        <v>#REF!</v>
      </c>
      <c r="T25" s="2" t="e">
        <f t="shared" si="7"/>
        <v>#REF!</v>
      </c>
      <c r="U25" s="2" t="e">
        <f t="shared" si="7"/>
        <v>#REF!</v>
      </c>
      <c r="V25" s="2" t="e">
        <f t="shared" si="7"/>
        <v>#REF!</v>
      </c>
      <c r="W25" s="2" t="e">
        <f t="shared" si="7"/>
        <v>#REF!</v>
      </c>
      <c r="X25" s="2" t="e">
        <f t="shared" si="7"/>
        <v>#REF!</v>
      </c>
      <c r="Y25" s="2" t="e">
        <f t="shared" si="7"/>
        <v>#REF!</v>
      </c>
      <c r="Z25" s="2" t="e">
        <f t="shared" si="7"/>
        <v>#REF!</v>
      </c>
      <c r="AA25" s="2" t="e">
        <f t="shared" si="7"/>
        <v>#REF!</v>
      </c>
      <c r="AB25" s="2" t="e">
        <f t="shared" si="7"/>
        <v>#REF!</v>
      </c>
      <c r="AC25" s="2" t="e">
        <f t="shared" si="7"/>
        <v>#REF!</v>
      </c>
      <c r="AD25" s="2" t="e">
        <f t="shared" si="7"/>
        <v>#REF!</v>
      </c>
      <c r="AE25" s="2" t="e">
        <f t="shared" si="7"/>
        <v>#REF!</v>
      </c>
      <c r="AF25" s="2" t="e">
        <f t="shared" si="7"/>
        <v>#REF!</v>
      </c>
    </row>
    <row r="26" spans="1:32" ht="12.75">
      <c r="A26" s="2" t="e">
        <f>'BF'!#REF!</f>
        <v>#REF!</v>
      </c>
      <c r="B26" s="2" t="e">
        <f>'BF'!#REF!</f>
        <v>#REF!</v>
      </c>
      <c r="C26" s="2" t="e">
        <f t="shared" si="2"/>
        <v>#REF!</v>
      </c>
      <c r="D26" s="2" t="e">
        <f t="shared" si="4"/>
        <v>#REF!</v>
      </c>
      <c r="E26" s="2" t="e">
        <f t="shared" si="4"/>
        <v>#REF!</v>
      </c>
      <c r="F26" s="2" t="e">
        <f t="shared" si="4"/>
        <v>#REF!</v>
      </c>
      <c r="G26" s="2" t="e">
        <f t="shared" si="4"/>
        <v>#REF!</v>
      </c>
      <c r="H26" s="2" t="e">
        <f t="shared" si="4"/>
        <v>#REF!</v>
      </c>
      <c r="I26" s="2" t="e">
        <f t="shared" si="4"/>
        <v>#REF!</v>
      </c>
      <c r="J26" s="2" t="e">
        <f t="shared" si="4"/>
        <v>#REF!</v>
      </c>
      <c r="K26" s="2" t="e">
        <f t="shared" si="4"/>
        <v>#REF!</v>
      </c>
      <c r="L26" s="2" t="e">
        <f t="shared" si="4"/>
        <v>#REF!</v>
      </c>
      <c r="M26" s="2" t="e">
        <f t="shared" si="4"/>
        <v>#REF!</v>
      </c>
      <c r="N26" s="2" t="e">
        <f t="shared" si="4"/>
        <v>#REF!</v>
      </c>
      <c r="O26" s="2" t="e">
        <f t="shared" si="4"/>
        <v>#REF!</v>
      </c>
      <c r="P26" s="2" t="e">
        <f t="shared" si="4"/>
        <v>#REF!</v>
      </c>
      <c r="Q26" s="2" t="e">
        <f t="shared" si="4"/>
        <v>#REF!</v>
      </c>
      <c r="R26" s="2" t="e">
        <f t="shared" si="4"/>
        <v>#REF!</v>
      </c>
      <c r="S26" s="2" t="e">
        <f t="shared" si="5"/>
        <v>#REF!</v>
      </c>
      <c r="T26" s="2" t="e">
        <f t="shared" si="7"/>
        <v>#REF!</v>
      </c>
      <c r="U26" s="2" t="e">
        <f t="shared" si="7"/>
        <v>#REF!</v>
      </c>
      <c r="V26" s="2" t="e">
        <f t="shared" si="7"/>
        <v>#REF!</v>
      </c>
      <c r="W26" s="2" t="e">
        <f t="shared" si="7"/>
        <v>#REF!</v>
      </c>
      <c r="X26" s="2" t="e">
        <f t="shared" si="7"/>
        <v>#REF!</v>
      </c>
      <c r="Y26" s="2" t="e">
        <f t="shared" si="7"/>
        <v>#REF!</v>
      </c>
      <c r="Z26" s="2" t="e">
        <f t="shared" si="7"/>
        <v>#REF!</v>
      </c>
      <c r="AA26" s="2" t="e">
        <f t="shared" si="7"/>
        <v>#REF!</v>
      </c>
      <c r="AB26" s="2" t="e">
        <f t="shared" si="7"/>
        <v>#REF!</v>
      </c>
      <c r="AC26" s="2" t="e">
        <f t="shared" si="7"/>
        <v>#REF!</v>
      </c>
      <c r="AD26" s="2" t="e">
        <f t="shared" si="7"/>
        <v>#REF!</v>
      </c>
      <c r="AE26" s="2" t="e">
        <f t="shared" si="7"/>
        <v>#REF!</v>
      </c>
      <c r="AF26" s="2" t="e">
        <f t="shared" si="7"/>
        <v>#REF!</v>
      </c>
    </row>
    <row r="27" spans="1:32" ht="12.75">
      <c r="A27" s="2" t="e">
        <f>'BF'!#REF!</f>
        <v>#REF!</v>
      </c>
      <c r="B27" s="2" t="e">
        <f>'BF'!#REF!</f>
        <v>#REF!</v>
      </c>
      <c r="C27" s="2" t="e">
        <f t="shared" si="2"/>
        <v>#REF!</v>
      </c>
      <c r="D27" s="2" t="e">
        <f t="shared" si="4"/>
        <v>#REF!</v>
      </c>
      <c r="E27" s="2" t="e">
        <f t="shared" si="4"/>
        <v>#REF!</v>
      </c>
      <c r="F27" s="2" t="e">
        <f t="shared" si="4"/>
        <v>#REF!</v>
      </c>
      <c r="G27" s="2" t="e">
        <f t="shared" si="4"/>
        <v>#REF!</v>
      </c>
      <c r="H27" s="2" t="e">
        <f t="shared" si="4"/>
        <v>#REF!</v>
      </c>
      <c r="I27" s="2" t="e">
        <f t="shared" si="4"/>
        <v>#REF!</v>
      </c>
      <c r="J27" s="2" t="e">
        <f t="shared" si="4"/>
        <v>#REF!</v>
      </c>
      <c r="K27" s="2" t="e">
        <f t="shared" si="4"/>
        <v>#REF!</v>
      </c>
      <c r="L27" s="2" t="e">
        <f t="shared" si="4"/>
        <v>#REF!</v>
      </c>
      <c r="M27" s="2" t="e">
        <f t="shared" si="4"/>
        <v>#REF!</v>
      </c>
      <c r="N27" s="2" t="e">
        <f t="shared" si="4"/>
        <v>#REF!</v>
      </c>
      <c r="O27" s="2" t="e">
        <f t="shared" si="4"/>
        <v>#REF!</v>
      </c>
      <c r="P27" s="2" t="e">
        <f t="shared" si="4"/>
        <v>#REF!</v>
      </c>
      <c r="Q27" s="2" t="e">
        <f t="shared" si="4"/>
        <v>#REF!</v>
      </c>
      <c r="R27" s="2" t="e">
        <f t="shared" si="4"/>
        <v>#REF!</v>
      </c>
      <c r="S27" s="2" t="e">
        <f t="shared" si="5"/>
        <v>#REF!</v>
      </c>
      <c r="T27" s="2" t="e">
        <f t="shared" si="7"/>
        <v>#REF!</v>
      </c>
      <c r="U27" s="2" t="e">
        <f t="shared" si="7"/>
        <v>#REF!</v>
      </c>
      <c r="V27" s="2" t="e">
        <f t="shared" si="7"/>
        <v>#REF!</v>
      </c>
      <c r="W27" s="2" t="e">
        <f t="shared" si="7"/>
        <v>#REF!</v>
      </c>
      <c r="X27" s="2" t="e">
        <f t="shared" si="7"/>
        <v>#REF!</v>
      </c>
      <c r="Y27" s="2" t="e">
        <f t="shared" si="7"/>
        <v>#REF!</v>
      </c>
      <c r="Z27" s="2" t="e">
        <f t="shared" si="7"/>
        <v>#REF!</v>
      </c>
      <c r="AA27" s="2" t="e">
        <f t="shared" si="7"/>
        <v>#REF!</v>
      </c>
      <c r="AB27" s="2" t="e">
        <f t="shared" si="7"/>
        <v>#REF!</v>
      </c>
      <c r="AC27" s="2" t="e">
        <f t="shared" si="7"/>
        <v>#REF!</v>
      </c>
      <c r="AD27" s="2" t="e">
        <f t="shared" si="7"/>
        <v>#REF!</v>
      </c>
      <c r="AE27" s="2" t="e">
        <f t="shared" si="7"/>
        <v>#REF!</v>
      </c>
      <c r="AF27" s="2" t="e">
        <f t="shared" si="7"/>
        <v>#REF!</v>
      </c>
    </row>
    <row r="28" spans="1:32" ht="12.75">
      <c r="A28" s="2" t="e">
        <f>'BF'!#REF!</f>
        <v>#REF!</v>
      </c>
      <c r="B28" s="2" t="e">
        <f>'BF'!#REF!</f>
        <v>#REF!</v>
      </c>
      <c r="C28" s="2" t="e">
        <f t="shared" si="2"/>
        <v>#REF!</v>
      </c>
      <c r="D28" s="2" t="e">
        <f aca="true" t="shared" si="8" ref="D28:R35">IF($A28=D$1,$B28,0)</f>
        <v>#REF!</v>
      </c>
      <c r="E28" s="2" t="e">
        <f t="shared" si="8"/>
        <v>#REF!</v>
      </c>
      <c r="F28" s="2" t="e">
        <f t="shared" si="8"/>
        <v>#REF!</v>
      </c>
      <c r="G28" s="2" t="e">
        <f t="shared" si="8"/>
        <v>#REF!</v>
      </c>
      <c r="H28" s="2" t="e">
        <f t="shared" si="8"/>
        <v>#REF!</v>
      </c>
      <c r="I28" s="2" t="e">
        <f t="shared" si="8"/>
        <v>#REF!</v>
      </c>
      <c r="J28" s="2" t="e">
        <f t="shared" si="8"/>
        <v>#REF!</v>
      </c>
      <c r="K28" s="2" t="e">
        <f t="shared" si="8"/>
        <v>#REF!</v>
      </c>
      <c r="L28" s="2" t="e">
        <f t="shared" si="8"/>
        <v>#REF!</v>
      </c>
      <c r="M28" s="2" t="e">
        <f t="shared" si="8"/>
        <v>#REF!</v>
      </c>
      <c r="N28" s="2" t="e">
        <f t="shared" si="8"/>
        <v>#REF!</v>
      </c>
      <c r="O28" s="2" t="e">
        <f t="shared" si="8"/>
        <v>#REF!</v>
      </c>
      <c r="P28" s="2" t="e">
        <f t="shared" si="8"/>
        <v>#REF!</v>
      </c>
      <c r="Q28" s="2" t="e">
        <f t="shared" si="8"/>
        <v>#REF!</v>
      </c>
      <c r="R28" s="2" t="e">
        <f t="shared" si="8"/>
        <v>#REF!</v>
      </c>
      <c r="S28" s="2" t="e">
        <f t="shared" si="5"/>
        <v>#REF!</v>
      </c>
      <c r="T28" s="2" t="e">
        <f t="shared" si="7"/>
        <v>#REF!</v>
      </c>
      <c r="U28" s="2" t="e">
        <f t="shared" si="7"/>
        <v>#REF!</v>
      </c>
      <c r="V28" s="2" t="e">
        <f t="shared" si="7"/>
        <v>#REF!</v>
      </c>
      <c r="W28" s="2" t="e">
        <f t="shared" si="7"/>
        <v>#REF!</v>
      </c>
      <c r="X28" s="2" t="e">
        <f t="shared" si="7"/>
        <v>#REF!</v>
      </c>
      <c r="Y28" s="2" t="e">
        <f t="shared" si="7"/>
        <v>#REF!</v>
      </c>
      <c r="Z28" s="2" t="e">
        <f t="shared" si="7"/>
        <v>#REF!</v>
      </c>
      <c r="AA28" s="2" t="e">
        <f t="shared" si="7"/>
        <v>#REF!</v>
      </c>
      <c r="AB28" s="2" t="e">
        <f t="shared" si="7"/>
        <v>#REF!</v>
      </c>
      <c r="AC28" s="2" t="e">
        <f t="shared" si="7"/>
        <v>#REF!</v>
      </c>
      <c r="AD28" s="2" t="e">
        <f t="shared" si="7"/>
        <v>#REF!</v>
      </c>
      <c r="AE28" s="2" t="e">
        <f t="shared" si="7"/>
        <v>#REF!</v>
      </c>
      <c r="AF28" s="2" t="e">
        <f t="shared" si="7"/>
        <v>#REF!</v>
      </c>
    </row>
    <row r="29" spans="1:32" ht="12.75">
      <c r="A29" s="2" t="e">
        <f>'BF'!#REF!</f>
        <v>#REF!</v>
      </c>
      <c r="B29" s="2" t="e">
        <f>'BF'!#REF!</f>
        <v>#REF!</v>
      </c>
      <c r="C29" s="2" t="e">
        <f t="shared" si="2"/>
        <v>#REF!</v>
      </c>
      <c r="D29" s="2" t="e">
        <f t="shared" si="8"/>
        <v>#REF!</v>
      </c>
      <c r="E29" s="2" t="e">
        <f t="shared" si="8"/>
        <v>#REF!</v>
      </c>
      <c r="F29" s="2" t="e">
        <f t="shared" si="8"/>
        <v>#REF!</v>
      </c>
      <c r="G29" s="2" t="e">
        <f t="shared" si="8"/>
        <v>#REF!</v>
      </c>
      <c r="H29" s="2" t="e">
        <f t="shared" si="8"/>
        <v>#REF!</v>
      </c>
      <c r="I29" s="2" t="e">
        <f t="shared" si="8"/>
        <v>#REF!</v>
      </c>
      <c r="J29" s="2" t="e">
        <f t="shared" si="8"/>
        <v>#REF!</v>
      </c>
      <c r="K29" s="2" t="e">
        <f t="shared" si="8"/>
        <v>#REF!</v>
      </c>
      <c r="L29" s="2" t="e">
        <f t="shared" si="8"/>
        <v>#REF!</v>
      </c>
      <c r="M29" s="2" t="e">
        <f t="shared" si="8"/>
        <v>#REF!</v>
      </c>
      <c r="N29" s="2" t="e">
        <f t="shared" si="8"/>
        <v>#REF!</v>
      </c>
      <c r="O29" s="2" t="e">
        <f t="shared" si="8"/>
        <v>#REF!</v>
      </c>
      <c r="P29" s="2" t="e">
        <f t="shared" si="8"/>
        <v>#REF!</v>
      </c>
      <c r="Q29" s="2" t="e">
        <f t="shared" si="8"/>
        <v>#REF!</v>
      </c>
      <c r="R29" s="2" t="e">
        <f t="shared" si="8"/>
        <v>#REF!</v>
      </c>
      <c r="S29" s="2" t="e">
        <f t="shared" si="5"/>
        <v>#REF!</v>
      </c>
      <c r="T29" s="2" t="e">
        <f t="shared" si="7"/>
        <v>#REF!</v>
      </c>
      <c r="U29" s="2" t="e">
        <f t="shared" si="7"/>
        <v>#REF!</v>
      </c>
      <c r="V29" s="2" t="e">
        <f t="shared" si="7"/>
        <v>#REF!</v>
      </c>
      <c r="W29" s="2" t="e">
        <f t="shared" si="7"/>
        <v>#REF!</v>
      </c>
      <c r="X29" s="2" t="e">
        <f t="shared" si="7"/>
        <v>#REF!</v>
      </c>
      <c r="Y29" s="2" t="e">
        <f t="shared" si="7"/>
        <v>#REF!</v>
      </c>
      <c r="Z29" s="2" t="e">
        <f t="shared" si="7"/>
        <v>#REF!</v>
      </c>
      <c r="AA29" s="2" t="e">
        <f t="shared" si="7"/>
        <v>#REF!</v>
      </c>
      <c r="AB29" s="2" t="e">
        <f t="shared" si="7"/>
        <v>#REF!</v>
      </c>
      <c r="AC29" s="2" t="e">
        <f t="shared" si="7"/>
        <v>#REF!</v>
      </c>
      <c r="AD29" s="2" t="e">
        <f t="shared" si="7"/>
        <v>#REF!</v>
      </c>
      <c r="AE29" s="2" t="e">
        <f t="shared" si="7"/>
        <v>#REF!</v>
      </c>
      <c r="AF29" s="2" t="e">
        <f t="shared" si="7"/>
        <v>#REF!</v>
      </c>
    </row>
    <row r="30" spans="1:32" ht="12.75">
      <c r="A30" s="2" t="e">
        <f>'BF'!#REF!</f>
        <v>#REF!</v>
      </c>
      <c r="B30" s="2" t="e">
        <f>'BF'!#REF!</f>
        <v>#REF!</v>
      </c>
      <c r="C30" s="2" t="e">
        <f t="shared" si="2"/>
        <v>#REF!</v>
      </c>
      <c r="D30" s="2" t="e">
        <f t="shared" si="8"/>
        <v>#REF!</v>
      </c>
      <c r="E30" s="2" t="e">
        <f t="shared" si="8"/>
        <v>#REF!</v>
      </c>
      <c r="F30" s="2" t="e">
        <f t="shared" si="8"/>
        <v>#REF!</v>
      </c>
      <c r="G30" s="2" t="e">
        <f t="shared" si="8"/>
        <v>#REF!</v>
      </c>
      <c r="H30" s="2" t="e">
        <f t="shared" si="8"/>
        <v>#REF!</v>
      </c>
      <c r="I30" s="2" t="e">
        <f t="shared" si="8"/>
        <v>#REF!</v>
      </c>
      <c r="J30" s="2" t="e">
        <f t="shared" si="8"/>
        <v>#REF!</v>
      </c>
      <c r="K30" s="2" t="e">
        <f t="shared" si="8"/>
        <v>#REF!</v>
      </c>
      <c r="L30" s="2" t="e">
        <f t="shared" si="8"/>
        <v>#REF!</v>
      </c>
      <c r="M30" s="2" t="e">
        <f t="shared" si="8"/>
        <v>#REF!</v>
      </c>
      <c r="N30" s="2" t="e">
        <f t="shared" si="8"/>
        <v>#REF!</v>
      </c>
      <c r="O30" s="2" t="e">
        <f t="shared" si="8"/>
        <v>#REF!</v>
      </c>
      <c r="P30" s="2" t="e">
        <f t="shared" si="8"/>
        <v>#REF!</v>
      </c>
      <c r="Q30" s="2" t="e">
        <f t="shared" si="8"/>
        <v>#REF!</v>
      </c>
      <c r="R30" s="2" t="e">
        <f t="shared" si="8"/>
        <v>#REF!</v>
      </c>
      <c r="S30" s="2" t="e">
        <f t="shared" si="5"/>
        <v>#REF!</v>
      </c>
      <c r="T30" s="2" t="e">
        <f t="shared" si="7"/>
        <v>#REF!</v>
      </c>
      <c r="U30" s="2" t="e">
        <f t="shared" si="7"/>
        <v>#REF!</v>
      </c>
      <c r="V30" s="2" t="e">
        <f t="shared" si="7"/>
        <v>#REF!</v>
      </c>
      <c r="W30" s="2" t="e">
        <f t="shared" si="7"/>
        <v>#REF!</v>
      </c>
      <c r="X30" s="2" t="e">
        <f t="shared" si="7"/>
        <v>#REF!</v>
      </c>
      <c r="Y30" s="2" t="e">
        <f t="shared" si="7"/>
        <v>#REF!</v>
      </c>
      <c r="Z30" s="2" t="e">
        <f t="shared" si="7"/>
        <v>#REF!</v>
      </c>
      <c r="AA30" s="2" t="e">
        <f t="shared" si="7"/>
        <v>#REF!</v>
      </c>
      <c r="AB30" s="2" t="e">
        <f t="shared" si="7"/>
        <v>#REF!</v>
      </c>
      <c r="AC30" s="2" t="e">
        <f t="shared" si="7"/>
        <v>#REF!</v>
      </c>
      <c r="AD30" s="2" t="e">
        <f t="shared" si="7"/>
        <v>#REF!</v>
      </c>
      <c r="AE30" s="2" t="e">
        <f t="shared" si="7"/>
        <v>#REF!</v>
      </c>
      <c r="AF30" s="2" t="e">
        <f t="shared" si="7"/>
        <v>#REF!</v>
      </c>
    </row>
    <row r="31" spans="1:32" ht="12.75">
      <c r="A31" s="2" t="e">
        <f>'BF'!#REF!</f>
        <v>#REF!</v>
      </c>
      <c r="B31" s="2" t="e">
        <f>'BF'!#REF!</f>
        <v>#REF!</v>
      </c>
      <c r="C31" s="2" t="e">
        <f t="shared" si="2"/>
        <v>#REF!</v>
      </c>
      <c r="D31" s="2" t="e">
        <f t="shared" si="8"/>
        <v>#REF!</v>
      </c>
      <c r="E31" s="2" t="e">
        <f t="shared" si="8"/>
        <v>#REF!</v>
      </c>
      <c r="F31" s="2" t="e">
        <f t="shared" si="8"/>
        <v>#REF!</v>
      </c>
      <c r="G31" s="2" t="e">
        <f t="shared" si="8"/>
        <v>#REF!</v>
      </c>
      <c r="H31" s="2" t="e">
        <f t="shared" si="8"/>
        <v>#REF!</v>
      </c>
      <c r="I31" s="2" t="e">
        <f t="shared" si="8"/>
        <v>#REF!</v>
      </c>
      <c r="J31" s="2" t="e">
        <f t="shared" si="8"/>
        <v>#REF!</v>
      </c>
      <c r="K31" s="2" t="e">
        <f t="shared" si="8"/>
        <v>#REF!</v>
      </c>
      <c r="L31" s="2" t="e">
        <f t="shared" si="8"/>
        <v>#REF!</v>
      </c>
      <c r="M31" s="2" t="e">
        <f t="shared" si="8"/>
        <v>#REF!</v>
      </c>
      <c r="N31" s="2" t="e">
        <f t="shared" si="8"/>
        <v>#REF!</v>
      </c>
      <c r="O31" s="2" t="e">
        <f t="shared" si="8"/>
        <v>#REF!</v>
      </c>
      <c r="P31" s="2" t="e">
        <f t="shared" si="8"/>
        <v>#REF!</v>
      </c>
      <c r="Q31" s="2" t="e">
        <f t="shared" si="8"/>
        <v>#REF!</v>
      </c>
      <c r="R31" s="2" t="e">
        <f t="shared" si="8"/>
        <v>#REF!</v>
      </c>
      <c r="S31" s="2" t="e">
        <f t="shared" si="5"/>
        <v>#REF!</v>
      </c>
      <c r="T31" s="2" t="e">
        <f t="shared" si="7"/>
        <v>#REF!</v>
      </c>
      <c r="U31" s="2" t="e">
        <f t="shared" si="7"/>
        <v>#REF!</v>
      </c>
      <c r="V31" s="2" t="e">
        <f t="shared" si="7"/>
        <v>#REF!</v>
      </c>
      <c r="W31" s="2" t="e">
        <f t="shared" si="7"/>
        <v>#REF!</v>
      </c>
      <c r="X31" s="2" t="e">
        <f t="shared" si="7"/>
        <v>#REF!</v>
      </c>
      <c r="Y31" s="2" t="e">
        <f t="shared" si="7"/>
        <v>#REF!</v>
      </c>
      <c r="Z31" s="2" t="e">
        <f t="shared" si="7"/>
        <v>#REF!</v>
      </c>
      <c r="AA31" s="2" t="e">
        <f t="shared" si="7"/>
        <v>#REF!</v>
      </c>
      <c r="AB31" s="2" t="e">
        <f t="shared" si="7"/>
        <v>#REF!</v>
      </c>
      <c r="AC31" s="2" t="e">
        <f t="shared" si="7"/>
        <v>#REF!</v>
      </c>
      <c r="AD31" s="2" t="e">
        <f t="shared" si="7"/>
        <v>#REF!</v>
      </c>
      <c r="AE31" s="2" t="e">
        <f t="shared" si="7"/>
        <v>#REF!</v>
      </c>
      <c r="AF31" s="2" t="e">
        <f t="shared" si="7"/>
        <v>#REF!</v>
      </c>
    </row>
    <row r="32" spans="1:32" ht="12.75">
      <c r="A32" s="2" t="e">
        <f>'BF'!#REF!</f>
        <v>#REF!</v>
      </c>
      <c r="B32" s="2" t="e">
        <f>'BF'!#REF!</f>
        <v>#REF!</v>
      </c>
      <c r="C32" s="2" t="e">
        <f t="shared" si="2"/>
        <v>#REF!</v>
      </c>
      <c r="D32" s="2" t="e">
        <f t="shared" si="8"/>
        <v>#REF!</v>
      </c>
      <c r="E32" s="2" t="e">
        <f t="shared" si="8"/>
        <v>#REF!</v>
      </c>
      <c r="F32" s="2" t="e">
        <f t="shared" si="8"/>
        <v>#REF!</v>
      </c>
      <c r="G32" s="2" t="e">
        <f t="shared" si="8"/>
        <v>#REF!</v>
      </c>
      <c r="H32" s="2" t="e">
        <f t="shared" si="8"/>
        <v>#REF!</v>
      </c>
      <c r="I32" s="2" t="e">
        <f t="shared" si="8"/>
        <v>#REF!</v>
      </c>
      <c r="J32" s="2" t="e">
        <f t="shared" si="8"/>
        <v>#REF!</v>
      </c>
      <c r="K32" s="2" t="e">
        <f t="shared" si="8"/>
        <v>#REF!</v>
      </c>
      <c r="L32" s="2" t="e">
        <f t="shared" si="8"/>
        <v>#REF!</v>
      </c>
      <c r="M32" s="2" t="e">
        <f t="shared" si="8"/>
        <v>#REF!</v>
      </c>
      <c r="N32" s="2" t="e">
        <f t="shared" si="8"/>
        <v>#REF!</v>
      </c>
      <c r="O32" s="2" t="e">
        <f t="shared" si="8"/>
        <v>#REF!</v>
      </c>
      <c r="P32" s="2" t="e">
        <f t="shared" si="8"/>
        <v>#REF!</v>
      </c>
      <c r="Q32" s="2" t="e">
        <f t="shared" si="8"/>
        <v>#REF!</v>
      </c>
      <c r="R32" s="2" t="e">
        <f t="shared" si="8"/>
        <v>#REF!</v>
      </c>
      <c r="S32" s="2" t="e">
        <f t="shared" si="5"/>
        <v>#REF!</v>
      </c>
      <c r="T32" s="2" t="e">
        <f t="shared" si="7"/>
        <v>#REF!</v>
      </c>
      <c r="U32" s="2" t="e">
        <f t="shared" si="7"/>
        <v>#REF!</v>
      </c>
      <c r="V32" s="2" t="e">
        <f t="shared" si="7"/>
        <v>#REF!</v>
      </c>
      <c r="W32" s="2" t="e">
        <f t="shared" si="7"/>
        <v>#REF!</v>
      </c>
      <c r="X32" s="2" t="e">
        <f t="shared" si="7"/>
        <v>#REF!</v>
      </c>
      <c r="Y32" s="2" t="e">
        <f t="shared" si="7"/>
        <v>#REF!</v>
      </c>
      <c r="Z32" s="2" t="e">
        <f t="shared" si="7"/>
        <v>#REF!</v>
      </c>
      <c r="AA32" s="2" t="e">
        <f t="shared" si="7"/>
        <v>#REF!</v>
      </c>
      <c r="AB32" s="2" t="e">
        <f t="shared" si="7"/>
        <v>#REF!</v>
      </c>
      <c r="AC32" s="2" t="e">
        <f t="shared" si="7"/>
        <v>#REF!</v>
      </c>
      <c r="AD32" s="2" t="e">
        <f t="shared" si="7"/>
        <v>#REF!</v>
      </c>
      <c r="AE32" s="2" t="e">
        <f t="shared" si="7"/>
        <v>#REF!</v>
      </c>
      <c r="AF32" s="2" t="e">
        <f t="shared" si="7"/>
        <v>#REF!</v>
      </c>
    </row>
    <row r="33" spans="1:32" ht="12.75">
      <c r="A33" s="2" t="e">
        <f>'BF'!#REF!</f>
        <v>#REF!</v>
      </c>
      <c r="B33" s="2" t="e">
        <f>'BF'!#REF!</f>
        <v>#REF!</v>
      </c>
      <c r="C33" s="2" t="e">
        <f t="shared" si="2"/>
        <v>#REF!</v>
      </c>
      <c r="D33" s="2" t="e">
        <f t="shared" si="8"/>
        <v>#REF!</v>
      </c>
      <c r="E33" s="2" t="e">
        <f t="shared" si="8"/>
        <v>#REF!</v>
      </c>
      <c r="F33" s="2" t="e">
        <f t="shared" si="8"/>
        <v>#REF!</v>
      </c>
      <c r="G33" s="2" t="e">
        <f t="shared" si="8"/>
        <v>#REF!</v>
      </c>
      <c r="H33" s="2" t="e">
        <f t="shared" si="8"/>
        <v>#REF!</v>
      </c>
      <c r="I33" s="2" t="e">
        <f t="shared" si="8"/>
        <v>#REF!</v>
      </c>
      <c r="J33" s="2" t="e">
        <f t="shared" si="8"/>
        <v>#REF!</v>
      </c>
      <c r="K33" s="2" t="e">
        <f t="shared" si="8"/>
        <v>#REF!</v>
      </c>
      <c r="L33" s="2" t="e">
        <f t="shared" si="8"/>
        <v>#REF!</v>
      </c>
      <c r="M33" s="2" t="e">
        <f t="shared" si="8"/>
        <v>#REF!</v>
      </c>
      <c r="N33" s="2" t="e">
        <f t="shared" si="8"/>
        <v>#REF!</v>
      </c>
      <c r="O33" s="2" t="e">
        <f t="shared" si="8"/>
        <v>#REF!</v>
      </c>
      <c r="P33" s="2" t="e">
        <f t="shared" si="8"/>
        <v>#REF!</v>
      </c>
      <c r="Q33" s="2" t="e">
        <f t="shared" si="8"/>
        <v>#REF!</v>
      </c>
      <c r="R33" s="2" t="e">
        <f t="shared" si="8"/>
        <v>#REF!</v>
      </c>
      <c r="S33" s="2" t="e">
        <f t="shared" si="5"/>
        <v>#REF!</v>
      </c>
      <c r="T33" s="2" t="e">
        <f t="shared" si="7"/>
        <v>#REF!</v>
      </c>
      <c r="U33" s="2" t="e">
        <f t="shared" si="7"/>
        <v>#REF!</v>
      </c>
      <c r="V33" s="2" t="e">
        <f t="shared" si="7"/>
        <v>#REF!</v>
      </c>
      <c r="W33" s="2" t="e">
        <f t="shared" si="7"/>
        <v>#REF!</v>
      </c>
      <c r="X33" s="2" t="e">
        <f t="shared" si="7"/>
        <v>#REF!</v>
      </c>
      <c r="Y33" s="2" t="e">
        <f t="shared" si="7"/>
        <v>#REF!</v>
      </c>
      <c r="Z33" s="2" t="e">
        <f t="shared" si="7"/>
        <v>#REF!</v>
      </c>
      <c r="AA33" s="2" t="e">
        <f t="shared" si="7"/>
        <v>#REF!</v>
      </c>
      <c r="AB33" s="2" t="e">
        <f t="shared" si="7"/>
        <v>#REF!</v>
      </c>
      <c r="AC33" s="2" t="e">
        <f t="shared" si="7"/>
        <v>#REF!</v>
      </c>
      <c r="AD33" s="2" t="e">
        <f t="shared" si="7"/>
        <v>#REF!</v>
      </c>
      <c r="AE33" s="2" t="e">
        <f t="shared" si="7"/>
        <v>#REF!</v>
      </c>
      <c r="AF33" s="2" t="e">
        <f t="shared" si="7"/>
        <v>#REF!</v>
      </c>
    </row>
    <row r="34" spans="1:32" ht="12.75">
      <c r="A34" s="2" t="e">
        <f>'BF'!#REF!</f>
        <v>#REF!</v>
      </c>
      <c r="B34" s="2" t="e">
        <f>'BF'!#REF!</f>
        <v>#REF!</v>
      </c>
      <c r="C34" s="2" t="e">
        <f t="shared" si="2"/>
        <v>#REF!</v>
      </c>
      <c r="D34" s="2" t="e">
        <f t="shared" si="8"/>
        <v>#REF!</v>
      </c>
      <c r="E34" s="2" t="e">
        <f t="shared" si="8"/>
        <v>#REF!</v>
      </c>
      <c r="F34" s="2" t="e">
        <f t="shared" si="8"/>
        <v>#REF!</v>
      </c>
      <c r="G34" s="2" t="e">
        <f t="shared" si="8"/>
        <v>#REF!</v>
      </c>
      <c r="H34" s="2" t="e">
        <f t="shared" si="8"/>
        <v>#REF!</v>
      </c>
      <c r="I34" s="2" t="e">
        <f t="shared" si="8"/>
        <v>#REF!</v>
      </c>
      <c r="J34" s="2" t="e">
        <f t="shared" si="8"/>
        <v>#REF!</v>
      </c>
      <c r="K34" s="2" t="e">
        <f t="shared" si="8"/>
        <v>#REF!</v>
      </c>
      <c r="L34" s="2" t="e">
        <f t="shared" si="8"/>
        <v>#REF!</v>
      </c>
      <c r="M34" s="2" t="e">
        <f t="shared" si="8"/>
        <v>#REF!</v>
      </c>
      <c r="N34" s="2" t="e">
        <f t="shared" si="8"/>
        <v>#REF!</v>
      </c>
      <c r="O34" s="2" t="e">
        <f t="shared" si="8"/>
        <v>#REF!</v>
      </c>
      <c r="P34" s="2" t="e">
        <f t="shared" si="8"/>
        <v>#REF!</v>
      </c>
      <c r="Q34" s="2" t="e">
        <f t="shared" si="8"/>
        <v>#REF!</v>
      </c>
      <c r="R34" s="2" t="e">
        <f t="shared" si="8"/>
        <v>#REF!</v>
      </c>
      <c r="S34" s="2" t="e">
        <f t="shared" si="5"/>
        <v>#REF!</v>
      </c>
      <c r="T34" s="2" t="e">
        <f t="shared" si="7"/>
        <v>#REF!</v>
      </c>
      <c r="U34" s="2" t="e">
        <f t="shared" si="7"/>
        <v>#REF!</v>
      </c>
      <c r="V34" s="2" t="e">
        <f t="shared" si="7"/>
        <v>#REF!</v>
      </c>
      <c r="W34" s="2" t="e">
        <f t="shared" si="7"/>
        <v>#REF!</v>
      </c>
      <c r="X34" s="2" t="e">
        <f t="shared" si="7"/>
        <v>#REF!</v>
      </c>
      <c r="Y34" s="2" t="e">
        <f t="shared" si="7"/>
        <v>#REF!</v>
      </c>
      <c r="Z34" s="2" t="e">
        <f t="shared" si="7"/>
        <v>#REF!</v>
      </c>
      <c r="AA34" s="2" t="e">
        <f t="shared" si="7"/>
        <v>#REF!</v>
      </c>
      <c r="AB34" s="2" t="e">
        <f t="shared" si="7"/>
        <v>#REF!</v>
      </c>
      <c r="AC34" s="2" t="e">
        <f t="shared" si="7"/>
        <v>#REF!</v>
      </c>
      <c r="AD34" s="2" t="e">
        <f t="shared" si="7"/>
        <v>#REF!</v>
      </c>
      <c r="AE34" s="2" t="e">
        <f t="shared" si="7"/>
        <v>#REF!</v>
      </c>
      <c r="AF34" s="2" t="e">
        <f t="shared" si="7"/>
        <v>#REF!</v>
      </c>
    </row>
    <row r="35" spans="1:32" ht="12.75">
      <c r="A35" s="2" t="e">
        <f>'BF'!#REF!</f>
        <v>#REF!</v>
      </c>
      <c r="B35" s="2" t="e">
        <f>'BF'!#REF!</f>
        <v>#REF!</v>
      </c>
      <c r="C35" s="2" t="e">
        <f t="shared" si="2"/>
        <v>#REF!</v>
      </c>
      <c r="D35" s="2" t="e">
        <f t="shared" si="8"/>
        <v>#REF!</v>
      </c>
      <c r="E35" s="2" t="e">
        <f t="shared" si="8"/>
        <v>#REF!</v>
      </c>
      <c r="F35" s="2" t="e">
        <f t="shared" si="8"/>
        <v>#REF!</v>
      </c>
      <c r="G35" s="2" t="e">
        <f t="shared" si="8"/>
        <v>#REF!</v>
      </c>
      <c r="H35" s="2" t="e">
        <f t="shared" si="8"/>
        <v>#REF!</v>
      </c>
      <c r="I35" s="2" t="e">
        <f t="shared" si="8"/>
        <v>#REF!</v>
      </c>
      <c r="J35" s="2" t="e">
        <f t="shared" si="8"/>
        <v>#REF!</v>
      </c>
      <c r="K35" s="2" t="e">
        <f t="shared" si="8"/>
        <v>#REF!</v>
      </c>
      <c r="L35" s="2" t="e">
        <f t="shared" si="8"/>
        <v>#REF!</v>
      </c>
      <c r="M35" s="2" t="e">
        <f t="shared" si="8"/>
        <v>#REF!</v>
      </c>
      <c r="N35" s="2" t="e">
        <f t="shared" si="8"/>
        <v>#REF!</v>
      </c>
      <c r="O35" s="2" t="e">
        <f t="shared" si="8"/>
        <v>#REF!</v>
      </c>
      <c r="P35" s="2" t="e">
        <f t="shared" si="8"/>
        <v>#REF!</v>
      </c>
      <c r="Q35" s="2" t="e">
        <f t="shared" si="8"/>
        <v>#REF!</v>
      </c>
      <c r="R35" s="2" t="e">
        <f t="shared" si="8"/>
        <v>#REF!</v>
      </c>
      <c r="S35" s="2" t="e">
        <f t="shared" si="5"/>
        <v>#REF!</v>
      </c>
      <c r="T35" s="2" t="e">
        <f t="shared" si="7"/>
        <v>#REF!</v>
      </c>
      <c r="U35" s="2" t="e">
        <f t="shared" si="7"/>
        <v>#REF!</v>
      </c>
      <c r="V35" s="2" t="e">
        <f t="shared" si="7"/>
        <v>#REF!</v>
      </c>
      <c r="W35" s="2" t="e">
        <f t="shared" si="7"/>
        <v>#REF!</v>
      </c>
      <c r="X35" s="2" t="e">
        <f t="shared" si="7"/>
        <v>#REF!</v>
      </c>
      <c r="Y35" s="2" t="e">
        <f t="shared" si="7"/>
        <v>#REF!</v>
      </c>
      <c r="Z35" s="2" t="e">
        <f t="shared" si="7"/>
        <v>#REF!</v>
      </c>
      <c r="AA35" s="2" t="e">
        <f t="shared" si="7"/>
        <v>#REF!</v>
      </c>
      <c r="AB35" s="2" t="e">
        <f t="shared" si="7"/>
        <v>#REF!</v>
      </c>
      <c r="AC35" s="2" t="e">
        <f t="shared" si="7"/>
        <v>#REF!</v>
      </c>
      <c r="AD35" s="2" t="e">
        <f t="shared" si="7"/>
        <v>#REF!</v>
      </c>
      <c r="AE35" s="2" t="e">
        <f t="shared" si="7"/>
        <v>#REF!</v>
      </c>
      <c r="AF35" s="2" t="e">
        <f t="shared" si="7"/>
        <v>#REF!</v>
      </c>
    </row>
    <row r="36" spans="1:32" ht="12.75">
      <c r="A36" s="2" t="e">
        <f>'BF'!#REF!</f>
        <v>#REF!</v>
      </c>
      <c r="B36" s="2" t="e">
        <f>'BF'!#REF!</f>
        <v>#REF!</v>
      </c>
      <c r="C36" s="2" t="e">
        <f t="shared" si="2"/>
        <v>#REF!</v>
      </c>
      <c r="D36" s="2" t="e">
        <f aca="true" t="shared" si="9" ref="D36:R52">IF($A36=D$1,$B36,0)</f>
        <v>#REF!</v>
      </c>
      <c r="E36" s="2" t="e">
        <f t="shared" si="9"/>
        <v>#REF!</v>
      </c>
      <c r="F36" s="2" t="e">
        <f t="shared" si="9"/>
        <v>#REF!</v>
      </c>
      <c r="G36" s="2" t="e">
        <f t="shared" si="9"/>
        <v>#REF!</v>
      </c>
      <c r="H36" s="2" t="e">
        <f t="shared" si="9"/>
        <v>#REF!</v>
      </c>
      <c r="I36" s="2" t="e">
        <f t="shared" si="9"/>
        <v>#REF!</v>
      </c>
      <c r="J36" s="2" t="e">
        <f t="shared" si="9"/>
        <v>#REF!</v>
      </c>
      <c r="K36" s="2" t="e">
        <f t="shared" si="9"/>
        <v>#REF!</v>
      </c>
      <c r="L36" s="2" t="e">
        <f t="shared" si="9"/>
        <v>#REF!</v>
      </c>
      <c r="M36" s="2" t="e">
        <f t="shared" si="9"/>
        <v>#REF!</v>
      </c>
      <c r="N36" s="2" t="e">
        <f t="shared" si="9"/>
        <v>#REF!</v>
      </c>
      <c r="O36" s="2" t="e">
        <f t="shared" si="9"/>
        <v>#REF!</v>
      </c>
      <c r="P36" s="2" t="e">
        <f t="shared" si="9"/>
        <v>#REF!</v>
      </c>
      <c r="Q36" s="2" t="e">
        <f t="shared" si="9"/>
        <v>#REF!</v>
      </c>
      <c r="R36" s="2" t="e">
        <f t="shared" si="9"/>
        <v>#REF!</v>
      </c>
      <c r="S36" s="2" t="e">
        <f t="shared" si="5"/>
        <v>#REF!</v>
      </c>
      <c r="T36" s="2" t="e">
        <f t="shared" si="7"/>
        <v>#REF!</v>
      </c>
      <c r="U36" s="2" t="e">
        <f t="shared" si="7"/>
        <v>#REF!</v>
      </c>
      <c r="V36" s="2" t="e">
        <f t="shared" si="7"/>
        <v>#REF!</v>
      </c>
      <c r="W36" s="2" t="e">
        <f t="shared" si="7"/>
        <v>#REF!</v>
      </c>
      <c r="X36" s="2" t="e">
        <f t="shared" si="7"/>
        <v>#REF!</v>
      </c>
      <c r="Y36" s="2" t="e">
        <f t="shared" si="7"/>
        <v>#REF!</v>
      </c>
      <c r="Z36" s="2" t="e">
        <f t="shared" si="7"/>
        <v>#REF!</v>
      </c>
      <c r="AA36" s="2" t="e">
        <f t="shared" si="7"/>
        <v>#REF!</v>
      </c>
      <c r="AB36" s="2" t="e">
        <f t="shared" si="7"/>
        <v>#REF!</v>
      </c>
      <c r="AC36" s="2" t="e">
        <f t="shared" si="7"/>
        <v>#REF!</v>
      </c>
      <c r="AD36" s="2" t="e">
        <f t="shared" si="7"/>
        <v>#REF!</v>
      </c>
      <c r="AE36" s="2" t="e">
        <f t="shared" si="7"/>
        <v>#REF!</v>
      </c>
      <c r="AF36" s="2" t="e">
        <f t="shared" si="7"/>
        <v>#REF!</v>
      </c>
    </row>
    <row r="37" spans="1:32" ht="12.75">
      <c r="A37" s="2" t="e">
        <f>'BF'!#REF!</f>
        <v>#REF!</v>
      </c>
      <c r="B37" s="2" t="e">
        <f>'BF'!#REF!</f>
        <v>#REF!</v>
      </c>
      <c r="C37" s="2" t="e">
        <f t="shared" si="2"/>
        <v>#REF!</v>
      </c>
      <c r="D37" s="2" t="e">
        <f t="shared" si="9"/>
        <v>#REF!</v>
      </c>
      <c r="E37" s="2" t="e">
        <f t="shared" si="9"/>
        <v>#REF!</v>
      </c>
      <c r="F37" s="2" t="e">
        <f t="shared" si="9"/>
        <v>#REF!</v>
      </c>
      <c r="G37" s="2" t="e">
        <f t="shared" si="9"/>
        <v>#REF!</v>
      </c>
      <c r="H37" s="2" t="e">
        <f t="shared" si="9"/>
        <v>#REF!</v>
      </c>
      <c r="I37" s="2" t="e">
        <f t="shared" si="9"/>
        <v>#REF!</v>
      </c>
      <c r="J37" s="2" t="e">
        <f t="shared" si="9"/>
        <v>#REF!</v>
      </c>
      <c r="K37" s="2" t="e">
        <f t="shared" si="9"/>
        <v>#REF!</v>
      </c>
      <c r="L37" s="2" t="e">
        <f t="shared" si="9"/>
        <v>#REF!</v>
      </c>
      <c r="M37" s="2" t="e">
        <f t="shared" si="9"/>
        <v>#REF!</v>
      </c>
      <c r="N37" s="2" t="e">
        <f t="shared" si="9"/>
        <v>#REF!</v>
      </c>
      <c r="O37" s="2" t="e">
        <f t="shared" si="9"/>
        <v>#REF!</v>
      </c>
      <c r="P37" s="2" t="e">
        <f t="shared" si="9"/>
        <v>#REF!</v>
      </c>
      <c r="Q37" s="2" t="e">
        <f t="shared" si="9"/>
        <v>#REF!</v>
      </c>
      <c r="R37" s="2" t="e">
        <f t="shared" si="9"/>
        <v>#REF!</v>
      </c>
      <c r="S37" s="2" t="e">
        <f t="shared" si="5"/>
        <v>#REF!</v>
      </c>
      <c r="T37" s="2" t="e">
        <f t="shared" si="7"/>
        <v>#REF!</v>
      </c>
      <c r="U37" s="2" t="e">
        <f t="shared" si="7"/>
        <v>#REF!</v>
      </c>
      <c r="V37" s="2" t="e">
        <f t="shared" si="7"/>
        <v>#REF!</v>
      </c>
      <c r="W37" s="2" t="e">
        <f t="shared" si="7"/>
        <v>#REF!</v>
      </c>
      <c r="X37" s="2" t="e">
        <f t="shared" si="7"/>
        <v>#REF!</v>
      </c>
      <c r="Y37" s="2" t="e">
        <f t="shared" si="7"/>
        <v>#REF!</v>
      </c>
      <c r="Z37" s="2" t="e">
        <f t="shared" si="7"/>
        <v>#REF!</v>
      </c>
      <c r="AA37" s="2" t="e">
        <f t="shared" si="7"/>
        <v>#REF!</v>
      </c>
      <c r="AB37" s="2" t="e">
        <f t="shared" si="7"/>
        <v>#REF!</v>
      </c>
      <c r="AC37" s="2" t="e">
        <f t="shared" si="7"/>
        <v>#REF!</v>
      </c>
      <c r="AD37" s="2" t="e">
        <f t="shared" si="7"/>
        <v>#REF!</v>
      </c>
      <c r="AE37" s="2" t="e">
        <f t="shared" si="7"/>
        <v>#REF!</v>
      </c>
      <c r="AF37" s="2" t="e">
        <f t="shared" si="7"/>
        <v>#REF!</v>
      </c>
    </row>
    <row r="38" spans="1:32" ht="12.75">
      <c r="A38" s="2" t="e">
        <f>'BF'!#REF!</f>
        <v>#REF!</v>
      </c>
      <c r="B38" s="2" t="e">
        <f>'BF'!#REF!</f>
        <v>#REF!</v>
      </c>
      <c r="C38" s="2" t="e">
        <f t="shared" si="2"/>
        <v>#REF!</v>
      </c>
      <c r="D38" s="2" t="e">
        <f t="shared" si="9"/>
        <v>#REF!</v>
      </c>
      <c r="E38" s="2" t="e">
        <f t="shared" si="9"/>
        <v>#REF!</v>
      </c>
      <c r="F38" s="2" t="e">
        <f t="shared" si="9"/>
        <v>#REF!</v>
      </c>
      <c r="G38" s="2" t="e">
        <f t="shared" si="9"/>
        <v>#REF!</v>
      </c>
      <c r="H38" s="2" t="e">
        <f t="shared" si="9"/>
        <v>#REF!</v>
      </c>
      <c r="I38" s="2" t="e">
        <f t="shared" si="9"/>
        <v>#REF!</v>
      </c>
      <c r="J38" s="2" t="e">
        <f t="shared" si="9"/>
        <v>#REF!</v>
      </c>
      <c r="K38" s="2" t="e">
        <f t="shared" si="9"/>
        <v>#REF!</v>
      </c>
      <c r="L38" s="2" t="e">
        <f t="shared" si="9"/>
        <v>#REF!</v>
      </c>
      <c r="M38" s="2" t="e">
        <f t="shared" si="9"/>
        <v>#REF!</v>
      </c>
      <c r="N38" s="2" t="e">
        <f t="shared" si="9"/>
        <v>#REF!</v>
      </c>
      <c r="O38" s="2" t="e">
        <f t="shared" si="9"/>
        <v>#REF!</v>
      </c>
      <c r="P38" s="2" t="e">
        <f t="shared" si="9"/>
        <v>#REF!</v>
      </c>
      <c r="Q38" s="2" t="e">
        <f t="shared" si="9"/>
        <v>#REF!</v>
      </c>
      <c r="R38" s="2" t="e">
        <f t="shared" si="9"/>
        <v>#REF!</v>
      </c>
      <c r="S38" s="2" t="e">
        <f t="shared" si="5"/>
        <v>#REF!</v>
      </c>
      <c r="T38" s="2" t="e">
        <f>IF($A38=T$1,$B38,0)</f>
        <v>#REF!</v>
      </c>
      <c r="U38" s="2" t="e">
        <f aca="true" t="shared" si="10" ref="S38:AF61">IF($A38=U$1,$B38,0)</f>
        <v>#REF!</v>
      </c>
      <c r="V38" s="2" t="e">
        <f t="shared" si="10"/>
        <v>#REF!</v>
      </c>
      <c r="W38" s="2" t="e">
        <f t="shared" si="10"/>
        <v>#REF!</v>
      </c>
      <c r="X38" s="2" t="e">
        <f t="shared" si="10"/>
        <v>#REF!</v>
      </c>
      <c r="Y38" s="2" t="e">
        <f t="shared" si="10"/>
        <v>#REF!</v>
      </c>
      <c r="Z38" s="2" t="e">
        <f t="shared" si="10"/>
        <v>#REF!</v>
      </c>
      <c r="AA38" s="2" t="e">
        <f t="shared" si="10"/>
        <v>#REF!</v>
      </c>
      <c r="AB38" s="2" t="e">
        <f t="shared" si="10"/>
        <v>#REF!</v>
      </c>
      <c r="AC38" s="2" t="e">
        <f t="shared" si="10"/>
        <v>#REF!</v>
      </c>
      <c r="AD38" s="2" t="e">
        <f t="shared" si="10"/>
        <v>#REF!</v>
      </c>
      <c r="AE38" s="2" t="e">
        <f t="shared" si="10"/>
        <v>#REF!</v>
      </c>
      <c r="AF38" s="2" t="e">
        <f t="shared" si="10"/>
        <v>#REF!</v>
      </c>
    </row>
    <row r="39" spans="1:32" ht="12.75">
      <c r="A39" s="2" t="e">
        <f>'BF'!#REF!</f>
        <v>#REF!</v>
      </c>
      <c r="B39" s="2" t="e">
        <f>'BF'!#REF!</f>
        <v>#REF!</v>
      </c>
      <c r="C39" s="2" t="e">
        <f t="shared" si="2"/>
        <v>#REF!</v>
      </c>
      <c r="D39" s="2" t="e">
        <f t="shared" si="9"/>
        <v>#REF!</v>
      </c>
      <c r="E39" s="2" t="e">
        <f t="shared" si="9"/>
        <v>#REF!</v>
      </c>
      <c r="F39" s="2" t="e">
        <f t="shared" si="9"/>
        <v>#REF!</v>
      </c>
      <c r="G39" s="2" t="e">
        <f t="shared" si="9"/>
        <v>#REF!</v>
      </c>
      <c r="H39" s="2" t="e">
        <f t="shared" si="9"/>
        <v>#REF!</v>
      </c>
      <c r="I39" s="2" t="e">
        <f t="shared" si="9"/>
        <v>#REF!</v>
      </c>
      <c r="J39" s="2" t="e">
        <f t="shared" si="9"/>
        <v>#REF!</v>
      </c>
      <c r="K39" s="2" t="e">
        <f t="shared" si="9"/>
        <v>#REF!</v>
      </c>
      <c r="L39" s="2" t="e">
        <f t="shared" si="9"/>
        <v>#REF!</v>
      </c>
      <c r="M39" s="2" t="e">
        <f t="shared" si="9"/>
        <v>#REF!</v>
      </c>
      <c r="N39" s="2" t="e">
        <f t="shared" si="9"/>
        <v>#REF!</v>
      </c>
      <c r="O39" s="2" t="e">
        <f t="shared" si="9"/>
        <v>#REF!</v>
      </c>
      <c r="P39" s="2" t="e">
        <f t="shared" si="9"/>
        <v>#REF!</v>
      </c>
      <c r="Q39" s="2" t="e">
        <f t="shared" si="9"/>
        <v>#REF!</v>
      </c>
      <c r="R39" s="2" t="e">
        <f t="shared" si="9"/>
        <v>#REF!</v>
      </c>
      <c r="S39" s="2" t="e">
        <f t="shared" si="10"/>
        <v>#REF!</v>
      </c>
      <c r="T39" s="2" t="e">
        <f t="shared" si="10"/>
        <v>#REF!</v>
      </c>
      <c r="U39" s="2" t="e">
        <f t="shared" si="10"/>
        <v>#REF!</v>
      </c>
      <c r="V39" s="2" t="e">
        <f t="shared" si="10"/>
        <v>#REF!</v>
      </c>
      <c r="W39" s="2" t="e">
        <f t="shared" si="10"/>
        <v>#REF!</v>
      </c>
      <c r="X39" s="2" t="e">
        <f t="shared" si="10"/>
        <v>#REF!</v>
      </c>
      <c r="Y39" s="2" t="e">
        <f t="shared" si="10"/>
        <v>#REF!</v>
      </c>
      <c r="Z39" s="2" t="e">
        <f t="shared" si="10"/>
        <v>#REF!</v>
      </c>
      <c r="AA39" s="2" t="e">
        <f t="shared" si="10"/>
        <v>#REF!</v>
      </c>
      <c r="AB39" s="2" t="e">
        <f t="shared" si="10"/>
        <v>#REF!</v>
      </c>
      <c r="AC39" s="2" t="e">
        <f t="shared" si="10"/>
        <v>#REF!</v>
      </c>
      <c r="AD39" s="2" t="e">
        <f t="shared" si="10"/>
        <v>#REF!</v>
      </c>
      <c r="AE39" s="2" t="e">
        <f t="shared" si="10"/>
        <v>#REF!</v>
      </c>
      <c r="AF39" s="2" t="e">
        <f t="shared" si="10"/>
        <v>#REF!</v>
      </c>
    </row>
    <row r="40" spans="1:32" ht="12.75">
      <c r="A40" s="2" t="e">
        <f>'BF'!#REF!</f>
        <v>#REF!</v>
      </c>
      <c r="B40" s="2" t="e">
        <f>'BF'!#REF!</f>
        <v>#REF!</v>
      </c>
      <c r="C40" s="2" t="e">
        <f t="shared" si="2"/>
        <v>#REF!</v>
      </c>
      <c r="D40" s="2" t="e">
        <f t="shared" si="9"/>
        <v>#REF!</v>
      </c>
      <c r="E40" s="2" t="e">
        <f t="shared" si="9"/>
        <v>#REF!</v>
      </c>
      <c r="F40" s="2" t="e">
        <f t="shared" si="9"/>
        <v>#REF!</v>
      </c>
      <c r="G40" s="2" t="e">
        <f t="shared" si="9"/>
        <v>#REF!</v>
      </c>
      <c r="H40" s="2" t="e">
        <f t="shared" si="9"/>
        <v>#REF!</v>
      </c>
      <c r="I40" s="2" t="e">
        <f t="shared" si="9"/>
        <v>#REF!</v>
      </c>
      <c r="J40" s="2" t="e">
        <f t="shared" si="9"/>
        <v>#REF!</v>
      </c>
      <c r="K40" s="2" t="e">
        <f t="shared" si="9"/>
        <v>#REF!</v>
      </c>
      <c r="L40" s="2" t="e">
        <f t="shared" si="9"/>
        <v>#REF!</v>
      </c>
      <c r="M40" s="2" t="e">
        <f t="shared" si="9"/>
        <v>#REF!</v>
      </c>
      <c r="N40" s="2" t="e">
        <f t="shared" si="9"/>
        <v>#REF!</v>
      </c>
      <c r="O40" s="2" t="e">
        <f t="shared" si="9"/>
        <v>#REF!</v>
      </c>
      <c r="P40" s="2" t="e">
        <f t="shared" si="9"/>
        <v>#REF!</v>
      </c>
      <c r="Q40" s="2" t="e">
        <f t="shared" si="9"/>
        <v>#REF!</v>
      </c>
      <c r="R40" s="2" t="e">
        <f t="shared" si="9"/>
        <v>#REF!</v>
      </c>
      <c r="S40" s="2" t="e">
        <f t="shared" si="10"/>
        <v>#REF!</v>
      </c>
      <c r="T40" s="2" t="e">
        <f t="shared" si="10"/>
        <v>#REF!</v>
      </c>
      <c r="U40" s="2" t="e">
        <f t="shared" si="10"/>
        <v>#REF!</v>
      </c>
      <c r="V40" s="2" t="e">
        <f t="shared" si="10"/>
        <v>#REF!</v>
      </c>
      <c r="W40" s="2" t="e">
        <f t="shared" si="10"/>
        <v>#REF!</v>
      </c>
      <c r="X40" s="2" t="e">
        <f t="shared" si="10"/>
        <v>#REF!</v>
      </c>
      <c r="Y40" s="2" t="e">
        <f t="shared" si="10"/>
        <v>#REF!</v>
      </c>
      <c r="Z40" s="2" t="e">
        <f t="shared" si="10"/>
        <v>#REF!</v>
      </c>
      <c r="AA40" s="2" t="e">
        <f t="shared" si="10"/>
        <v>#REF!</v>
      </c>
      <c r="AB40" s="2" t="e">
        <f t="shared" si="10"/>
        <v>#REF!</v>
      </c>
      <c r="AC40" s="2" t="e">
        <f t="shared" si="10"/>
        <v>#REF!</v>
      </c>
      <c r="AD40" s="2" t="e">
        <f t="shared" si="10"/>
        <v>#REF!</v>
      </c>
      <c r="AE40" s="2" t="e">
        <f t="shared" si="10"/>
        <v>#REF!</v>
      </c>
      <c r="AF40" s="2" t="e">
        <f t="shared" si="10"/>
        <v>#REF!</v>
      </c>
    </row>
    <row r="41" spans="1:32" ht="12.75">
      <c r="A41" s="2" t="e">
        <f>'BF'!#REF!</f>
        <v>#REF!</v>
      </c>
      <c r="B41" s="2" t="e">
        <f>'BF'!#REF!</f>
        <v>#REF!</v>
      </c>
      <c r="C41" s="2" t="e">
        <f t="shared" si="2"/>
        <v>#REF!</v>
      </c>
      <c r="D41" s="2" t="e">
        <f t="shared" si="9"/>
        <v>#REF!</v>
      </c>
      <c r="E41" s="2" t="e">
        <f t="shared" si="9"/>
        <v>#REF!</v>
      </c>
      <c r="F41" s="2" t="e">
        <f t="shared" si="9"/>
        <v>#REF!</v>
      </c>
      <c r="G41" s="2" t="e">
        <f t="shared" si="9"/>
        <v>#REF!</v>
      </c>
      <c r="H41" s="2" t="e">
        <f t="shared" si="9"/>
        <v>#REF!</v>
      </c>
      <c r="I41" s="2" t="e">
        <f t="shared" si="9"/>
        <v>#REF!</v>
      </c>
      <c r="J41" s="2" t="e">
        <f t="shared" si="9"/>
        <v>#REF!</v>
      </c>
      <c r="K41" s="2" t="e">
        <f t="shared" si="9"/>
        <v>#REF!</v>
      </c>
      <c r="L41" s="2" t="e">
        <f t="shared" si="9"/>
        <v>#REF!</v>
      </c>
      <c r="M41" s="2" t="e">
        <f t="shared" si="9"/>
        <v>#REF!</v>
      </c>
      <c r="N41" s="2" t="e">
        <f t="shared" si="9"/>
        <v>#REF!</v>
      </c>
      <c r="O41" s="2" t="e">
        <f t="shared" si="9"/>
        <v>#REF!</v>
      </c>
      <c r="P41" s="2" t="e">
        <f t="shared" si="9"/>
        <v>#REF!</v>
      </c>
      <c r="Q41" s="2" t="e">
        <f t="shared" si="9"/>
        <v>#REF!</v>
      </c>
      <c r="R41" s="2" t="e">
        <f t="shared" si="9"/>
        <v>#REF!</v>
      </c>
      <c r="S41" s="2" t="e">
        <f t="shared" si="10"/>
        <v>#REF!</v>
      </c>
      <c r="T41" s="2" t="e">
        <f t="shared" si="10"/>
        <v>#REF!</v>
      </c>
      <c r="U41" s="2" t="e">
        <f t="shared" si="10"/>
        <v>#REF!</v>
      </c>
      <c r="V41" s="2" t="e">
        <f t="shared" si="10"/>
        <v>#REF!</v>
      </c>
      <c r="W41" s="2" t="e">
        <f t="shared" si="10"/>
        <v>#REF!</v>
      </c>
      <c r="X41" s="2" t="e">
        <f t="shared" si="10"/>
        <v>#REF!</v>
      </c>
      <c r="Y41" s="2" t="e">
        <f t="shared" si="10"/>
        <v>#REF!</v>
      </c>
      <c r="Z41" s="2" t="e">
        <f t="shared" si="10"/>
        <v>#REF!</v>
      </c>
      <c r="AA41" s="2" t="e">
        <f t="shared" si="10"/>
        <v>#REF!</v>
      </c>
      <c r="AB41" s="2" t="e">
        <f t="shared" si="10"/>
        <v>#REF!</v>
      </c>
      <c r="AC41" s="2" t="e">
        <f t="shared" si="10"/>
        <v>#REF!</v>
      </c>
      <c r="AD41" s="2" t="e">
        <f t="shared" si="10"/>
        <v>#REF!</v>
      </c>
      <c r="AE41" s="2" t="e">
        <f t="shared" si="10"/>
        <v>#REF!</v>
      </c>
      <c r="AF41" s="2" t="e">
        <f t="shared" si="10"/>
        <v>#REF!</v>
      </c>
    </row>
    <row r="42" spans="1:32" ht="12.75">
      <c r="A42" s="2" t="e">
        <f>'BF'!#REF!</f>
        <v>#REF!</v>
      </c>
      <c r="B42" s="2" t="e">
        <f>'BF'!#REF!</f>
        <v>#REF!</v>
      </c>
      <c r="C42" s="2" t="e">
        <f t="shared" si="2"/>
        <v>#REF!</v>
      </c>
      <c r="D42" s="2" t="e">
        <f t="shared" si="9"/>
        <v>#REF!</v>
      </c>
      <c r="E42" s="2" t="e">
        <f t="shared" si="9"/>
        <v>#REF!</v>
      </c>
      <c r="F42" s="2" t="e">
        <f t="shared" si="9"/>
        <v>#REF!</v>
      </c>
      <c r="G42" s="2" t="e">
        <f t="shared" si="9"/>
        <v>#REF!</v>
      </c>
      <c r="H42" s="2" t="e">
        <f t="shared" si="9"/>
        <v>#REF!</v>
      </c>
      <c r="I42" s="2" t="e">
        <f t="shared" si="9"/>
        <v>#REF!</v>
      </c>
      <c r="J42" s="2" t="e">
        <f t="shared" si="9"/>
        <v>#REF!</v>
      </c>
      <c r="K42" s="2" t="e">
        <f t="shared" si="9"/>
        <v>#REF!</v>
      </c>
      <c r="L42" s="2" t="e">
        <f t="shared" si="9"/>
        <v>#REF!</v>
      </c>
      <c r="M42" s="2" t="e">
        <f t="shared" si="9"/>
        <v>#REF!</v>
      </c>
      <c r="N42" s="2" t="e">
        <f t="shared" si="9"/>
        <v>#REF!</v>
      </c>
      <c r="O42" s="2" t="e">
        <f t="shared" si="9"/>
        <v>#REF!</v>
      </c>
      <c r="P42" s="2" t="e">
        <f t="shared" si="9"/>
        <v>#REF!</v>
      </c>
      <c r="Q42" s="2" t="e">
        <f t="shared" si="9"/>
        <v>#REF!</v>
      </c>
      <c r="R42" s="2" t="e">
        <f t="shared" si="9"/>
        <v>#REF!</v>
      </c>
      <c r="S42" s="2" t="e">
        <f t="shared" si="10"/>
        <v>#REF!</v>
      </c>
      <c r="T42" s="2" t="e">
        <f t="shared" si="10"/>
        <v>#REF!</v>
      </c>
      <c r="U42" s="2" t="e">
        <f t="shared" si="10"/>
        <v>#REF!</v>
      </c>
      <c r="V42" s="2" t="e">
        <f t="shared" si="10"/>
        <v>#REF!</v>
      </c>
      <c r="W42" s="2" t="e">
        <f t="shared" si="10"/>
        <v>#REF!</v>
      </c>
      <c r="X42" s="2" t="e">
        <f t="shared" si="10"/>
        <v>#REF!</v>
      </c>
      <c r="Y42" s="2" t="e">
        <f t="shared" si="10"/>
        <v>#REF!</v>
      </c>
      <c r="Z42" s="2" t="e">
        <f t="shared" si="10"/>
        <v>#REF!</v>
      </c>
      <c r="AA42" s="2" t="e">
        <f t="shared" si="10"/>
        <v>#REF!</v>
      </c>
      <c r="AB42" s="2" t="e">
        <f t="shared" si="10"/>
        <v>#REF!</v>
      </c>
      <c r="AC42" s="2" t="e">
        <f t="shared" si="10"/>
        <v>#REF!</v>
      </c>
      <c r="AD42" s="2" t="e">
        <f t="shared" si="10"/>
        <v>#REF!</v>
      </c>
      <c r="AE42" s="2" t="e">
        <f t="shared" si="10"/>
        <v>#REF!</v>
      </c>
      <c r="AF42" s="2" t="e">
        <f t="shared" si="10"/>
        <v>#REF!</v>
      </c>
    </row>
    <row r="43" spans="1:32" ht="12.75">
      <c r="A43" s="2" t="e">
        <f>'BF'!#REF!</f>
        <v>#REF!</v>
      </c>
      <c r="B43" s="2" t="e">
        <f>'BF'!#REF!</f>
        <v>#REF!</v>
      </c>
      <c r="C43" s="2" t="e">
        <f t="shared" si="2"/>
        <v>#REF!</v>
      </c>
      <c r="D43" s="2" t="e">
        <f t="shared" si="9"/>
        <v>#REF!</v>
      </c>
      <c r="E43" s="2" t="e">
        <f t="shared" si="9"/>
        <v>#REF!</v>
      </c>
      <c r="F43" s="2" t="e">
        <f t="shared" si="9"/>
        <v>#REF!</v>
      </c>
      <c r="G43" s="2" t="e">
        <f t="shared" si="9"/>
        <v>#REF!</v>
      </c>
      <c r="H43" s="2" t="e">
        <f t="shared" si="9"/>
        <v>#REF!</v>
      </c>
      <c r="I43" s="2" t="e">
        <f t="shared" si="9"/>
        <v>#REF!</v>
      </c>
      <c r="J43" s="2" t="e">
        <f t="shared" si="9"/>
        <v>#REF!</v>
      </c>
      <c r="K43" s="2" t="e">
        <f t="shared" si="9"/>
        <v>#REF!</v>
      </c>
      <c r="L43" s="2" t="e">
        <f t="shared" si="9"/>
        <v>#REF!</v>
      </c>
      <c r="M43" s="2" t="e">
        <f t="shared" si="9"/>
        <v>#REF!</v>
      </c>
      <c r="N43" s="2" t="e">
        <f t="shared" si="9"/>
        <v>#REF!</v>
      </c>
      <c r="O43" s="2" t="e">
        <f t="shared" si="9"/>
        <v>#REF!</v>
      </c>
      <c r="P43" s="2" t="e">
        <f t="shared" si="9"/>
        <v>#REF!</v>
      </c>
      <c r="Q43" s="2" t="e">
        <f t="shared" si="9"/>
        <v>#REF!</v>
      </c>
      <c r="R43" s="2" t="e">
        <f t="shared" si="9"/>
        <v>#REF!</v>
      </c>
      <c r="S43" s="2" t="e">
        <f t="shared" si="10"/>
        <v>#REF!</v>
      </c>
      <c r="T43" s="2" t="e">
        <f t="shared" si="10"/>
        <v>#REF!</v>
      </c>
      <c r="U43" s="2" t="e">
        <f t="shared" si="10"/>
        <v>#REF!</v>
      </c>
      <c r="V43" s="2" t="e">
        <f t="shared" si="10"/>
        <v>#REF!</v>
      </c>
      <c r="W43" s="2" t="e">
        <f t="shared" si="10"/>
        <v>#REF!</v>
      </c>
      <c r="X43" s="2" t="e">
        <f t="shared" si="10"/>
        <v>#REF!</v>
      </c>
      <c r="Y43" s="2" t="e">
        <f t="shared" si="10"/>
        <v>#REF!</v>
      </c>
      <c r="Z43" s="2" t="e">
        <f t="shared" si="10"/>
        <v>#REF!</v>
      </c>
      <c r="AA43" s="2" t="e">
        <f t="shared" si="10"/>
        <v>#REF!</v>
      </c>
      <c r="AB43" s="2" t="e">
        <f t="shared" si="10"/>
        <v>#REF!</v>
      </c>
      <c r="AC43" s="2" t="e">
        <f t="shared" si="10"/>
        <v>#REF!</v>
      </c>
      <c r="AD43" s="2" t="e">
        <f t="shared" si="10"/>
        <v>#REF!</v>
      </c>
      <c r="AE43" s="2" t="e">
        <f t="shared" si="10"/>
        <v>#REF!</v>
      </c>
      <c r="AF43" s="2" t="e">
        <f t="shared" si="10"/>
        <v>#REF!</v>
      </c>
    </row>
    <row r="44" spans="1:32" ht="12.75">
      <c r="A44" s="2" t="e">
        <f>'BF'!#REF!</f>
        <v>#REF!</v>
      </c>
      <c r="B44" s="2" t="e">
        <f>'BF'!#REF!</f>
        <v>#REF!</v>
      </c>
      <c r="C44" s="2" t="e">
        <f t="shared" si="2"/>
        <v>#REF!</v>
      </c>
      <c r="D44" s="2" t="e">
        <f t="shared" si="9"/>
        <v>#REF!</v>
      </c>
      <c r="E44" s="2" t="e">
        <f t="shared" si="9"/>
        <v>#REF!</v>
      </c>
      <c r="F44" s="2" t="e">
        <f t="shared" si="9"/>
        <v>#REF!</v>
      </c>
      <c r="G44" s="2" t="e">
        <f t="shared" si="9"/>
        <v>#REF!</v>
      </c>
      <c r="H44" s="2" t="e">
        <f t="shared" si="9"/>
        <v>#REF!</v>
      </c>
      <c r="I44" s="2" t="e">
        <f t="shared" si="9"/>
        <v>#REF!</v>
      </c>
      <c r="J44" s="2" t="e">
        <f t="shared" si="9"/>
        <v>#REF!</v>
      </c>
      <c r="K44" s="2" t="e">
        <f t="shared" si="9"/>
        <v>#REF!</v>
      </c>
      <c r="L44" s="2" t="e">
        <f t="shared" si="9"/>
        <v>#REF!</v>
      </c>
      <c r="M44" s="2" t="e">
        <f t="shared" si="9"/>
        <v>#REF!</v>
      </c>
      <c r="N44" s="2" t="e">
        <f t="shared" si="9"/>
        <v>#REF!</v>
      </c>
      <c r="O44" s="2" t="e">
        <f t="shared" si="9"/>
        <v>#REF!</v>
      </c>
      <c r="P44" s="2" t="e">
        <f t="shared" si="9"/>
        <v>#REF!</v>
      </c>
      <c r="Q44" s="2" t="e">
        <f t="shared" si="9"/>
        <v>#REF!</v>
      </c>
      <c r="R44" s="2" t="e">
        <f t="shared" si="9"/>
        <v>#REF!</v>
      </c>
      <c r="S44" s="2" t="e">
        <f t="shared" si="10"/>
        <v>#REF!</v>
      </c>
      <c r="T44" s="2" t="e">
        <f t="shared" si="10"/>
        <v>#REF!</v>
      </c>
      <c r="U44" s="2" t="e">
        <f t="shared" si="10"/>
        <v>#REF!</v>
      </c>
      <c r="V44" s="2" t="e">
        <f t="shared" si="10"/>
        <v>#REF!</v>
      </c>
      <c r="W44" s="2" t="e">
        <f t="shared" si="10"/>
        <v>#REF!</v>
      </c>
      <c r="X44" s="2" t="e">
        <f t="shared" si="10"/>
        <v>#REF!</v>
      </c>
      <c r="Y44" s="2" t="e">
        <f t="shared" si="10"/>
        <v>#REF!</v>
      </c>
      <c r="Z44" s="2" t="e">
        <f t="shared" si="10"/>
        <v>#REF!</v>
      </c>
      <c r="AA44" s="2" t="e">
        <f t="shared" si="10"/>
        <v>#REF!</v>
      </c>
      <c r="AB44" s="2" t="e">
        <f t="shared" si="10"/>
        <v>#REF!</v>
      </c>
      <c r="AC44" s="2" t="e">
        <f t="shared" si="10"/>
        <v>#REF!</v>
      </c>
      <c r="AD44" s="2" t="e">
        <f t="shared" si="10"/>
        <v>#REF!</v>
      </c>
      <c r="AE44" s="2" t="e">
        <f t="shared" si="10"/>
        <v>#REF!</v>
      </c>
      <c r="AF44" s="2" t="e">
        <f t="shared" si="10"/>
        <v>#REF!</v>
      </c>
    </row>
    <row r="45" spans="1:32" ht="12.75">
      <c r="A45" s="2" t="e">
        <f>'BF'!#REF!</f>
        <v>#REF!</v>
      </c>
      <c r="B45" s="2" t="e">
        <f>'BF'!#REF!</f>
        <v>#REF!</v>
      </c>
      <c r="C45" s="2" t="e">
        <f t="shared" si="2"/>
        <v>#REF!</v>
      </c>
      <c r="D45" s="2" t="e">
        <f t="shared" si="9"/>
        <v>#REF!</v>
      </c>
      <c r="E45" s="2" t="e">
        <f t="shared" si="9"/>
        <v>#REF!</v>
      </c>
      <c r="F45" s="2" t="e">
        <f t="shared" si="9"/>
        <v>#REF!</v>
      </c>
      <c r="G45" s="2" t="e">
        <f t="shared" si="9"/>
        <v>#REF!</v>
      </c>
      <c r="H45" s="2" t="e">
        <f t="shared" si="9"/>
        <v>#REF!</v>
      </c>
      <c r="I45" s="2" t="e">
        <f t="shared" si="9"/>
        <v>#REF!</v>
      </c>
      <c r="J45" s="2" t="e">
        <f t="shared" si="9"/>
        <v>#REF!</v>
      </c>
      <c r="K45" s="2" t="e">
        <f t="shared" si="9"/>
        <v>#REF!</v>
      </c>
      <c r="L45" s="2" t="e">
        <f t="shared" si="9"/>
        <v>#REF!</v>
      </c>
      <c r="M45" s="2" t="e">
        <f t="shared" si="9"/>
        <v>#REF!</v>
      </c>
      <c r="N45" s="2" t="e">
        <f t="shared" si="9"/>
        <v>#REF!</v>
      </c>
      <c r="O45" s="2" t="e">
        <f t="shared" si="9"/>
        <v>#REF!</v>
      </c>
      <c r="P45" s="2" t="e">
        <f t="shared" si="9"/>
        <v>#REF!</v>
      </c>
      <c r="Q45" s="2" t="e">
        <f t="shared" si="9"/>
        <v>#REF!</v>
      </c>
      <c r="R45" s="2" t="e">
        <f t="shared" si="9"/>
        <v>#REF!</v>
      </c>
      <c r="S45" s="2" t="e">
        <f t="shared" si="10"/>
        <v>#REF!</v>
      </c>
      <c r="T45" s="2" t="e">
        <f t="shared" si="10"/>
        <v>#REF!</v>
      </c>
      <c r="U45" s="2" t="e">
        <f t="shared" si="10"/>
        <v>#REF!</v>
      </c>
      <c r="V45" s="2" t="e">
        <f t="shared" si="10"/>
        <v>#REF!</v>
      </c>
      <c r="W45" s="2" t="e">
        <f t="shared" si="10"/>
        <v>#REF!</v>
      </c>
      <c r="X45" s="2" t="e">
        <f t="shared" si="10"/>
        <v>#REF!</v>
      </c>
      <c r="Y45" s="2" t="e">
        <f t="shared" si="10"/>
        <v>#REF!</v>
      </c>
      <c r="Z45" s="2" t="e">
        <f t="shared" si="10"/>
        <v>#REF!</v>
      </c>
      <c r="AA45" s="2" t="e">
        <f t="shared" si="10"/>
        <v>#REF!</v>
      </c>
      <c r="AB45" s="2" t="e">
        <f t="shared" si="10"/>
        <v>#REF!</v>
      </c>
      <c r="AC45" s="2" t="e">
        <f t="shared" si="10"/>
        <v>#REF!</v>
      </c>
      <c r="AD45" s="2" t="e">
        <f t="shared" si="10"/>
        <v>#REF!</v>
      </c>
      <c r="AE45" s="2" t="e">
        <f t="shared" si="10"/>
        <v>#REF!</v>
      </c>
      <c r="AF45" s="2" t="e">
        <f t="shared" si="10"/>
        <v>#REF!</v>
      </c>
    </row>
    <row r="46" spans="1:32" ht="12.75">
      <c r="A46" s="2" t="e">
        <f>'BF'!#REF!</f>
        <v>#REF!</v>
      </c>
      <c r="B46" s="2" t="e">
        <f>'BF'!#REF!</f>
        <v>#REF!</v>
      </c>
      <c r="C46" s="2" t="e">
        <f t="shared" si="2"/>
        <v>#REF!</v>
      </c>
      <c r="D46" s="2" t="e">
        <f t="shared" si="9"/>
        <v>#REF!</v>
      </c>
      <c r="E46" s="2" t="e">
        <f t="shared" si="9"/>
        <v>#REF!</v>
      </c>
      <c r="F46" s="2" t="e">
        <f t="shared" si="9"/>
        <v>#REF!</v>
      </c>
      <c r="G46" s="2" t="e">
        <f t="shared" si="9"/>
        <v>#REF!</v>
      </c>
      <c r="H46" s="2" t="e">
        <f t="shared" si="9"/>
        <v>#REF!</v>
      </c>
      <c r="I46" s="2" t="e">
        <f t="shared" si="9"/>
        <v>#REF!</v>
      </c>
      <c r="J46" s="2" t="e">
        <f t="shared" si="9"/>
        <v>#REF!</v>
      </c>
      <c r="K46" s="2" t="e">
        <f t="shared" si="9"/>
        <v>#REF!</v>
      </c>
      <c r="L46" s="2" t="e">
        <f t="shared" si="9"/>
        <v>#REF!</v>
      </c>
      <c r="M46" s="2" t="e">
        <f t="shared" si="9"/>
        <v>#REF!</v>
      </c>
      <c r="N46" s="2" t="e">
        <f t="shared" si="9"/>
        <v>#REF!</v>
      </c>
      <c r="O46" s="2" t="e">
        <f t="shared" si="9"/>
        <v>#REF!</v>
      </c>
      <c r="P46" s="2" t="e">
        <f t="shared" si="9"/>
        <v>#REF!</v>
      </c>
      <c r="Q46" s="2" t="e">
        <f t="shared" si="9"/>
        <v>#REF!</v>
      </c>
      <c r="R46" s="2" t="e">
        <f t="shared" si="9"/>
        <v>#REF!</v>
      </c>
      <c r="S46" s="2" t="e">
        <f t="shared" si="10"/>
        <v>#REF!</v>
      </c>
      <c r="T46" s="2" t="e">
        <f t="shared" si="10"/>
        <v>#REF!</v>
      </c>
      <c r="U46" s="2" t="e">
        <f t="shared" si="10"/>
        <v>#REF!</v>
      </c>
      <c r="V46" s="2" t="e">
        <f t="shared" si="10"/>
        <v>#REF!</v>
      </c>
      <c r="W46" s="2" t="e">
        <f t="shared" si="10"/>
        <v>#REF!</v>
      </c>
      <c r="X46" s="2" t="e">
        <f t="shared" si="10"/>
        <v>#REF!</v>
      </c>
      <c r="Y46" s="2" t="e">
        <f t="shared" si="10"/>
        <v>#REF!</v>
      </c>
      <c r="Z46" s="2" t="e">
        <f t="shared" si="10"/>
        <v>#REF!</v>
      </c>
      <c r="AA46" s="2" t="e">
        <f t="shared" si="10"/>
        <v>#REF!</v>
      </c>
      <c r="AB46" s="2" t="e">
        <f t="shared" si="10"/>
        <v>#REF!</v>
      </c>
      <c r="AC46" s="2" t="e">
        <f t="shared" si="10"/>
        <v>#REF!</v>
      </c>
      <c r="AD46" s="2" t="e">
        <f t="shared" si="10"/>
        <v>#REF!</v>
      </c>
      <c r="AE46" s="2" t="e">
        <f t="shared" si="10"/>
        <v>#REF!</v>
      </c>
      <c r="AF46" s="2" t="e">
        <f t="shared" si="10"/>
        <v>#REF!</v>
      </c>
    </row>
    <row r="47" spans="1:32" ht="12.75">
      <c r="A47" s="2" t="e">
        <f>'BF'!#REF!</f>
        <v>#REF!</v>
      </c>
      <c r="B47" s="2" t="e">
        <f>'BF'!#REF!</f>
        <v>#REF!</v>
      </c>
      <c r="C47" s="2" t="e">
        <f t="shared" si="2"/>
        <v>#REF!</v>
      </c>
      <c r="D47" s="2" t="e">
        <f t="shared" si="9"/>
        <v>#REF!</v>
      </c>
      <c r="E47" s="2" t="e">
        <f t="shared" si="9"/>
        <v>#REF!</v>
      </c>
      <c r="F47" s="2" t="e">
        <f t="shared" si="9"/>
        <v>#REF!</v>
      </c>
      <c r="G47" s="2" t="e">
        <f t="shared" si="9"/>
        <v>#REF!</v>
      </c>
      <c r="H47" s="2" t="e">
        <f t="shared" si="9"/>
        <v>#REF!</v>
      </c>
      <c r="I47" s="2" t="e">
        <f t="shared" si="9"/>
        <v>#REF!</v>
      </c>
      <c r="J47" s="2" t="e">
        <f t="shared" si="9"/>
        <v>#REF!</v>
      </c>
      <c r="K47" s="2" t="e">
        <f t="shared" si="9"/>
        <v>#REF!</v>
      </c>
      <c r="L47" s="2" t="e">
        <f t="shared" si="9"/>
        <v>#REF!</v>
      </c>
      <c r="M47" s="2" t="e">
        <f t="shared" si="9"/>
        <v>#REF!</v>
      </c>
      <c r="N47" s="2" t="e">
        <f t="shared" si="9"/>
        <v>#REF!</v>
      </c>
      <c r="O47" s="2" t="e">
        <f t="shared" si="9"/>
        <v>#REF!</v>
      </c>
      <c r="P47" s="2" t="e">
        <f t="shared" si="9"/>
        <v>#REF!</v>
      </c>
      <c r="Q47" s="2" t="e">
        <f t="shared" si="9"/>
        <v>#REF!</v>
      </c>
      <c r="R47" s="2" t="e">
        <f t="shared" si="9"/>
        <v>#REF!</v>
      </c>
      <c r="S47" s="2" t="e">
        <f t="shared" si="10"/>
        <v>#REF!</v>
      </c>
      <c r="T47" s="2" t="e">
        <f t="shared" si="10"/>
        <v>#REF!</v>
      </c>
      <c r="U47" s="2" t="e">
        <f t="shared" si="10"/>
        <v>#REF!</v>
      </c>
      <c r="V47" s="2" t="e">
        <f t="shared" si="10"/>
        <v>#REF!</v>
      </c>
      <c r="W47" s="2" t="e">
        <f t="shared" si="10"/>
        <v>#REF!</v>
      </c>
      <c r="X47" s="2" t="e">
        <f t="shared" si="10"/>
        <v>#REF!</v>
      </c>
      <c r="Y47" s="2" t="e">
        <f t="shared" si="10"/>
        <v>#REF!</v>
      </c>
      <c r="Z47" s="2" t="e">
        <f t="shared" si="10"/>
        <v>#REF!</v>
      </c>
      <c r="AA47" s="2" t="e">
        <f t="shared" si="10"/>
        <v>#REF!</v>
      </c>
      <c r="AB47" s="2" t="e">
        <f t="shared" si="10"/>
        <v>#REF!</v>
      </c>
      <c r="AC47" s="2" t="e">
        <f t="shared" si="10"/>
        <v>#REF!</v>
      </c>
      <c r="AD47" s="2" t="e">
        <f t="shared" si="10"/>
        <v>#REF!</v>
      </c>
      <c r="AE47" s="2" t="e">
        <f t="shared" si="10"/>
        <v>#REF!</v>
      </c>
      <c r="AF47" s="2" t="e">
        <f t="shared" si="10"/>
        <v>#REF!</v>
      </c>
    </row>
    <row r="48" spans="1:32" ht="12.75">
      <c r="A48" s="2" t="e">
        <f>'BF'!#REF!</f>
        <v>#REF!</v>
      </c>
      <c r="B48" s="2" t="e">
        <f>'BF'!#REF!</f>
        <v>#REF!</v>
      </c>
      <c r="C48" s="2" t="e">
        <f t="shared" si="2"/>
        <v>#REF!</v>
      </c>
      <c r="D48" s="2" t="e">
        <f t="shared" si="9"/>
        <v>#REF!</v>
      </c>
      <c r="E48" s="2" t="e">
        <f t="shared" si="9"/>
        <v>#REF!</v>
      </c>
      <c r="F48" s="2" t="e">
        <f t="shared" si="9"/>
        <v>#REF!</v>
      </c>
      <c r="G48" s="2" t="e">
        <f t="shared" si="9"/>
        <v>#REF!</v>
      </c>
      <c r="H48" s="2" t="e">
        <f t="shared" si="9"/>
        <v>#REF!</v>
      </c>
      <c r="I48" s="2" t="e">
        <f t="shared" si="9"/>
        <v>#REF!</v>
      </c>
      <c r="J48" s="2" t="e">
        <f t="shared" si="9"/>
        <v>#REF!</v>
      </c>
      <c r="K48" s="2" t="e">
        <f t="shared" si="9"/>
        <v>#REF!</v>
      </c>
      <c r="L48" s="2" t="e">
        <f t="shared" si="9"/>
        <v>#REF!</v>
      </c>
      <c r="M48" s="2" t="e">
        <f t="shared" si="9"/>
        <v>#REF!</v>
      </c>
      <c r="N48" s="2" t="e">
        <f t="shared" si="9"/>
        <v>#REF!</v>
      </c>
      <c r="O48" s="2" t="e">
        <f t="shared" si="9"/>
        <v>#REF!</v>
      </c>
      <c r="P48" s="2" t="e">
        <f t="shared" si="9"/>
        <v>#REF!</v>
      </c>
      <c r="Q48" s="2" t="e">
        <f t="shared" si="9"/>
        <v>#REF!</v>
      </c>
      <c r="R48" s="2" t="e">
        <f t="shared" si="9"/>
        <v>#REF!</v>
      </c>
      <c r="S48" s="2" t="e">
        <f t="shared" si="10"/>
        <v>#REF!</v>
      </c>
      <c r="T48" s="2" t="e">
        <f t="shared" si="10"/>
        <v>#REF!</v>
      </c>
      <c r="U48" s="2" t="e">
        <f t="shared" si="10"/>
        <v>#REF!</v>
      </c>
      <c r="V48" s="2" t="e">
        <f t="shared" si="10"/>
        <v>#REF!</v>
      </c>
      <c r="W48" s="2" t="e">
        <f t="shared" si="10"/>
        <v>#REF!</v>
      </c>
      <c r="X48" s="2" t="e">
        <f t="shared" si="10"/>
        <v>#REF!</v>
      </c>
      <c r="Y48" s="2" t="e">
        <f t="shared" si="10"/>
        <v>#REF!</v>
      </c>
      <c r="Z48" s="2" t="e">
        <f t="shared" si="10"/>
        <v>#REF!</v>
      </c>
      <c r="AA48" s="2" t="e">
        <f t="shared" si="10"/>
        <v>#REF!</v>
      </c>
      <c r="AB48" s="2" t="e">
        <f t="shared" si="10"/>
        <v>#REF!</v>
      </c>
      <c r="AC48" s="2" t="e">
        <f t="shared" si="10"/>
        <v>#REF!</v>
      </c>
      <c r="AD48" s="2" t="e">
        <f t="shared" si="10"/>
        <v>#REF!</v>
      </c>
      <c r="AE48" s="2" t="e">
        <f t="shared" si="10"/>
        <v>#REF!</v>
      </c>
      <c r="AF48" s="2" t="e">
        <f t="shared" si="10"/>
        <v>#REF!</v>
      </c>
    </row>
    <row r="49" spans="1:32" ht="12.75">
      <c r="A49" s="2" t="e">
        <f>'BF'!#REF!</f>
        <v>#REF!</v>
      </c>
      <c r="B49" s="2" t="e">
        <f>'BF'!#REF!</f>
        <v>#REF!</v>
      </c>
      <c r="C49" s="2" t="e">
        <f t="shared" si="2"/>
        <v>#REF!</v>
      </c>
      <c r="D49" s="2" t="e">
        <f t="shared" si="9"/>
        <v>#REF!</v>
      </c>
      <c r="E49" s="2" t="e">
        <f t="shared" si="9"/>
        <v>#REF!</v>
      </c>
      <c r="F49" s="2" t="e">
        <f t="shared" si="9"/>
        <v>#REF!</v>
      </c>
      <c r="G49" s="2" t="e">
        <f t="shared" si="9"/>
        <v>#REF!</v>
      </c>
      <c r="H49" s="2" t="e">
        <f t="shared" si="9"/>
        <v>#REF!</v>
      </c>
      <c r="I49" s="2" t="e">
        <f t="shared" si="9"/>
        <v>#REF!</v>
      </c>
      <c r="J49" s="2" t="e">
        <f t="shared" si="9"/>
        <v>#REF!</v>
      </c>
      <c r="K49" s="2" t="e">
        <f t="shared" si="9"/>
        <v>#REF!</v>
      </c>
      <c r="L49" s="2" t="e">
        <f t="shared" si="9"/>
        <v>#REF!</v>
      </c>
      <c r="M49" s="2" t="e">
        <f t="shared" si="9"/>
        <v>#REF!</v>
      </c>
      <c r="N49" s="2" t="e">
        <f t="shared" si="9"/>
        <v>#REF!</v>
      </c>
      <c r="O49" s="2" t="e">
        <f t="shared" si="9"/>
        <v>#REF!</v>
      </c>
      <c r="P49" s="2" t="e">
        <f t="shared" si="9"/>
        <v>#REF!</v>
      </c>
      <c r="Q49" s="2" t="e">
        <f t="shared" si="9"/>
        <v>#REF!</v>
      </c>
      <c r="R49" s="2" t="e">
        <f t="shared" si="9"/>
        <v>#REF!</v>
      </c>
      <c r="S49" s="2" t="e">
        <f t="shared" si="10"/>
        <v>#REF!</v>
      </c>
      <c r="T49" s="2" t="e">
        <f t="shared" si="10"/>
        <v>#REF!</v>
      </c>
      <c r="U49" s="2" t="e">
        <f t="shared" si="10"/>
        <v>#REF!</v>
      </c>
      <c r="V49" s="2" t="e">
        <f t="shared" si="10"/>
        <v>#REF!</v>
      </c>
      <c r="W49" s="2" t="e">
        <f t="shared" si="10"/>
        <v>#REF!</v>
      </c>
      <c r="X49" s="2" t="e">
        <f t="shared" si="10"/>
        <v>#REF!</v>
      </c>
      <c r="Y49" s="2" t="e">
        <f t="shared" si="10"/>
        <v>#REF!</v>
      </c>
      <c r="Z49" s="2" t="e">
        <f t="shared" si="10"/>
        <v>#REF!</v>
      </c>
      <c r="AA49" s="2" t="e">
        <f t="shared" si="10"/>
        <v>#REF!</v>
      </c>
      <c r="AB49" s="2" t="e">
        <f t="shared" si="10"/>
        <v>#REF!</v>
      </c>
      <c r="AC49" s="2" t="e">
        <f t="shared" si="10"/>
        <v>#REF!</v>
      </c>
      <c r="AD49" s="2" t="e">
        <f t="shared" si="10"/>
        <v>#REF!</v>
      </c>
      <c r="AE49" s="2" t="e">
        <f t="shared" si="10"/>
        <v>#REF!</v>
      </c>
      <c r="AF49" s="2" t="e">
        <f t="shared" si="10"/>
        <v>#REF!</v>
      </c>
    </row>
    <row r="50" spans="1:32" ht="12.75">
      <c r="A50" s="2" t="e">
        <f>'BF'!#REF!</f>
        <v>#REF!</v>
      </c>
      <c r="B50" s="2" t="e">
        <f>'BF'!#REF!</f>
        <v>#REF!</v>
      </c>
      <c r="C50" s="2" t="e">
        <f t="shared" si="2"/>
        <v>#REF!</v>
      </c>
      <c r="D50" s="2" t="e">
        <f t="shared" si="9"/>
        <v>#REF!</v>
      </c>
      <c r="E50" s="2" t="e">
        <f t="shared" si="9"/>
        <v>#REF!</v>
      </c>
      <c r="F50" s="2" t="e">
        <f t="shared" si="9"/>
        <v>#REF!</v>
      </c>
      <c r="G50" s="2" t="e">
        <f t="shared" si="9"/>
        <v>#REF!</v>
      </c>
      <c r="H50" s="2" t="e">
        <f t="shared" si="9"/>
        <v>#REF!</v>
      </c>
      <c r="I50" s="2" t="e">
        <f t="shared" si="9"/>
        <v>#REF!</v>
      </c>
      <c r="J50" s="2" t="e">
        <f t="shared" si="9"/>
        <v>#REF!</v>
      </c>
      <c r="K50" s="2" t="e">
        <f t="shared" si="9"/>
        <v>#REF!</v>
      </c>
      <c r="L50" s="2" t="e">
        <f t="shared" si="9"/>
        <v>#REF!</v>
      </c>
      <c r="M50" s="2" t="e">
        <f t="shared" si="9"/>
        <v>#REF!</v>
      </c>
      <c r="N50" s="2" t="e">
        <f t="shared" si="9"/>
        <v>#REF!</v>
      </c>
      <c r="O50" s="2" t="e">
        <f t="shared" si="9"/>
        <v>#REF!</v>
      </c>
      <c r="P50" s="2" t="e">
        <f t="shared" si="9"/>
        <v>#REF!</v>
      </c>
      <c r="Q50" s="2" t="e">
        <f t="shared" si="9"/>
        <v>#REF!</v>
      </c>
      <c r="R50" s="2" t="e">
        <f t="shared" si="9"/>
        <v>#REF!</v>
      </c>
      <c r="S50" s="2" t="e">
        <f t="shared" si="10"/>
        <v>#REF!</v>
      </c>
      <c r="T50" s="2" t="e">
        <f t="shared" si="10"/>
        <v>#REF!</v>
      </c>
      <c r="U50" s="2" t="e">
        <f t="shared" si="10"/>
        <v>#REF!</v>
      </c>
      <c r="V50" s="2" t="e">
        <f t="shared" si="10"/>
        <v>#REF!</v>
      </c>
      <c r="W50" s="2" t="e">
        <f t="shared" si="10"/>
        <v>#REF!</v>
      </c>
      <c r="X50" s="2" t="e">
        <f t="shared" si="10"/>
        <v>#REF!</v>
      </c>
      <c r="Y50" s="2" t="e">
        <f t="shared" si="10"/>
        <v>#REF!</v>
      </c>
      <c r="Z50" s="2" t="e">
        <f t="shared" si="10"/>
        <v>#REF!</v>
      </c>
      <c r="AA50" s="2" t="e">
        <f t="shared" si="10"/>
        <v>#REF!</v>
      </c>
      <c r="AB50" s="2" t="e">
        <f t="shared" si="10"/>
        <v>#REF!</v>
      </c>
      <c r="AC50" s="2" t="e">
        <f t="shared" si="10"/>
        <v>#REF!</v>
      </c>
      <c r="AD50" s="2" t="e">
        <f t="shared" si="10"/>
        <v>#REF!</v>
      </c>
      <c r="AE50" s="2" t="e">
        <f t="shared" si="10"/>
        <v>#REF!</v>
      </c>
      <c r="AF50" s="2" t="e">
        <f t="shared" si="10"/>
        <v>#REF!</v>
      </c>
    </row>
    <row r="51" spans="1:32" ht="12.75">
      <c r="A51" s="2" t="e">
        <f>'BF'!#REF!</f>
        <v>#REF!</v>
      </c>
      <c r="B51" s="2" t="e">
        <f>'BF'!#REF!</f>
        <v>#REF!</v>
      </c>
      <c r="C51" s="2" t="e">
        <f t="shared" si="2"/>
        <v>#REF!</v>
      </c>
      <c r="D51" s="2" t="e">
        <f t="shared" si="9"/>
        <v>#REF!</v>
      </c>
      <c r="E51" s="2" t="e">
        <f t="shared" si="9"/>
        <v>#REF!</v>
      </c>
      <c r="F51" s="2" t="e">
        <f t="shared" si="9"/>
        <v>#REF!</v>
      </c>
      <c r="G51" s="2" t="e">
        <f t="shared" si="9"/>
        <v>#REF!</v>
      </c>
      <c r="H51" s="2" t="e">
        <f t="shared" si="9"/>
        <v>#REF!</v>
      </c>
      <c r="I51" s="2" t="e">
        <f t="shared" si="9"/>
        <v>#REF!</v>
      </c>
      <c r="J51" s="2" t="e">
        <f t="shared" si="9"/>
        <v>#REF!</v>
      </c>
      <c r="K51" s="2" t="e">
        <f t="shared" si="9"/>
        <v>#REF!</v>
      </c>
      <c r="L51" s="2" t="e">
        <f t="shared" si="9"/>
        <v>#REF!</v>
      </c>
      <c r="M51" s="2" t="e">
        <f t="shared" si="9"/>
        <v>#REF!</v>
      </c>
      <c r="N51" s="2" t="e">
        <f t="shared" si="9"/>
        <v>#REF!</v>
      </c>
      <c r="O51" s="2" t="e">
        <f t="shared" si="9"/>
        <v>#REF!</v>
      </c>
      <c r="P51" s="2" t="e">
        <f t="shared" si="9"/>
        <v>#REF!</v>
      </c>
      <c r="Q51" s="2" t="e">
        <f t="shared" si="9"/>
        <v>#REF!</v>
      </c>
      <c r="R51" s="2" t="e">
        <f t="shared" si="9"/>
        <v>#REF!</v>
      </c>
      <c r="S51" s="2" t="e">
        <f t="shared" si="10"/>
        <v>#REF!</v>
      </c>
      <c r="T51" s="2" t="e">
        <f t="shared" si="10"/>
        <v>#REF!</v>
      </c>
      <c r="U51" s="2" t="e">
        <f t="shared" si="10"/>
        <v>#REF!</v>
      </c>
      <c r="V51" s="2" t="e">
        <f t="shared" si="10"/>
        <v>#REF!</v>
      </c>
      <c r="W51" s="2" t="e">
        <f t="shared" si="10"/>
        <v>#REF!</v>
      </c>
      <c r="X51" s="2" t="e">
        <f t="shared" si="10"/>
        <v>#REF!</v>
      </c>
      <c r="Y51" s="2" t="e">
        <f t="shared" si="10"/>
        <v>#REF!</v>
      </c>
      <c r="Z51" s="2" t="e">
        <f t="shared" si="10"/>
        <v>#REF!</v>
      </c>
      <c r="AA51" s="2" t="e">
        <f t="shared" si="10"/>
        <v>#REF!</v>
      </c>
      <c r="AB51" s="2" t="e">
        <f t="shared" si="10"/>
        <v>#REF!</v>
      </c>
      <c r="AC51" s="2" t="e">
        <f t="shared" si="10"/>
        <v>#REF!</v>
      </c>
      <c r="AD51" s="2" t="e">
        <f t="shared" si="10"/>
        <v>#REF!</v>
      </c>
      <c r="AE51" s="2" t="e">
        <f t="shared" si="10"/>
        <v>#REF!</v>
      </c>
      <c r="AF51" s="2" t="e">
        <f t="shared" si="10"/>
        <v>#REF!</v>
      </c>
    </row>
    <row r="52" spans="1:32" ht="12.75">
      <c r="A52" s="2" t="e">
        <f>'BF'!#REF!</f>
        <v>#REF!</v>
      </c>
      <c r="B52" s="2" t="e">
        <f>'BF'!#REF!</f>
        <v>#REF!</v>
      </c>
      <c r="C52" s="2" t="e">
        <f t="shared" si="2"/>
        <v>#REF!</v>
      </c>
      <c r="D52" s="2" t="e">
        <f t="shared" si="9"/>
        <v>#REF!</v>
      </c>
      <c r="E52" s="2" t="e">
        <f t="shared" si="9"/>
        <v>#REF!</v>
      </c>
      <c r="F52" s="2" t="e">
        <f t="shared" si="9"/>
        <v>#REF!</v>
      </c>
      <c r="G52" s="2" t="e">
        <f t="shared" si="9"/>
        <v>#REF!</v>
      </c>
      <c r="H52" s="2" t="e">
        <f t="shared" si="9"/>
        <v>#REF!</v>
      </c>
      <c r="I52" s="2" t="e">
        <f t="shared" si="9"/>
        <v>#REF!</v>
      </c>
      <c r="J52" s="2" t="e">
        <f t="shared" si="9"/>
        <v>#REF!</v>
      </c>
      <c r="K52" s="2" t="e">
        <f t="shared" si="9"/>
        <v>#REF!</v>
      </c>
      <c r="L52" s="2" t="e">
        <f t="shared" si="9"/>
        <v>#REF!</v>
      </c>
      <c r="M52" s="2" t="e">
        <f t="shared" si="9"/>
        <v>#REF!</v>
      </c>
      <c r="N52" s="2" t="e">
        <f t="shared" si="9"/>
        <v>#REF!</v>
      </c>
      <c r="O52" s="2" t="e">
        <f t="shared" si="9"/>
        <v>#REF!</v>
      </c>
      <c r="P52" s="2" t="e">
        <f t="shared" si="9"/>
        <v>#REF!</v>
      </c>
      <c r="Q52" s="2" t="e">
        <f t="shared" si="9"/>
        <v>#REF!</v>
      </c>
      <c r="R52" s="2" t="e">
        <f t="shared" si="9"/>
        <v>#REF!</v>
      </c>
      <c r="S52" s="2" t="e">
        <f t="shared" si="10"/>
        <v>#REF!</v>
      </c>
      <c r="T52" s="2" t="e">
        <f t="shared" si="10"/>
        <v>#REF!</v>
      </c>
      <c r="U52" s="2" t="e">
        <f t="shared" si="10"/>
        <v>#REF!</v>
      </c>
      <c r="V52" s="2" t="e">
        <f t="shared" si="10"/>
        <v>#REF!</v>
      </c>
      <c r="W52" s="2" t="e">
        <f t="shared" si="10"/>
        <v>#REF!</v>
      </c>
      <c r="X52" s="2" t="e">
        <f t="shared" si="10"/>
        <v>#REF!</v>
      </c>
      <c r="Y52" s="2" t="e">
        <f t="shared" si="10"/>
        <v>#REF!</v>
      </c>
      <c r="Z52" s="2" t="e">
        <f t="shared" si="10"/>
        <v>#REF!</v>
      </c>
      <c r="AA52" s="2" t="e">
        <f t="shared" si="10"/>
        <v>#REF!</v>
      </c>
      <c r="AB52" s="2" t="e">
        <f t="shared" si="10"/>
        <v>#REF!</v>
      </c>
      <c r="AC52" s="2" t="e">
        <f t="shared" si="10"/>
        <v>#REF!</v>
      </c>
      <c r="AD52" s="2" t="e">
        <f t="shared" si="10"/>
        <v>#REF!</v>
      </c>
      <c r="AE52" s="2" t="e">
        <f t="shared" si="10"/>
        <v>#REF!</v>
      </c>
      <c r="AF52" s="2" t="e">
        <f t="shared" si="10"/>
        <v>#REF!</v>
      </c>
    </row>
    <row r="53" spans="1:32" ht="12.75">
      <c r="A53" s="2" t="e">
        <f>'BF'!#REF!</f>
        <v>#REF!</v>
      </c>
      <c r="B53" s="2" t="e">
        <f>'BF'!#REF!</f>
        <v>#REF!</v>
      </c>
      <c r="C53" s="2" t="e">
        <f t="shared" si="2"/>
        <v>#REF!</v>
      </c>
      <c r="D53" s="2" t="e">
        <f aca="true" t="shared" si="11" ref="D53:R61">IF($A53=D$1,$B53,0)</f>
        <v>#REF!</v>
      </c>
      <c r="E53" s="2" t="e">
        <f t="shared" si="11"/>
        <v>#REF!</v>
      </c>
      <c r="F53" s="2" t="e">
        <f t="shared" si="11"/>
        <v>#REF!</v>
      </c>
      <c r="G53" s="2" t="e">
        <f t="shared" si="11"/>
        <v>#REF!</v>
      </c>
      <c r="H53" s="2" t="e">
        <f t="shared" si="11"/>
        <v>#REF!</v>
      </c>
      <c r="I53" s="2" t="e">
        <f t="shared" si="11"/>
        <v>#REF!</v>
      </c>
      <c r="J53" s="2" t="e">
        <f t="shared" si="11"/>
        <v>#REF!</v>
      </c>
      <c r="K53" s="2" t="e">
        <f t="shared" si="11"/>
        <v>#REF!</v>
      </c>
      <c r="L53" s="2" t="e">
        <f t="shared" si="11"/>
        <v>#REF!</v>
      </c>
      <c r="M53" s="2" t="e">
        <f t="shared" si="11"/>
        <v>#REF!</v>
      </c>
      <c r="N53" s="2" t="e">
        <f t="shared" si="11"/>
        <v>#REF!</v>
      </c>
      <c r="O53" s="2" t="e">
        <f t="shared" si="11"/>
        <v>#REF!</v>
      </c>
      <c r="P53" s="2" t="e">
        <f t="shared" si="11"/>
        <v>#REF!</v>
      </c>
      <c r="Q53" s="2" t="e">
        <f t="shared" si="11"/>
        <v>#REF!</v>
      </c>
      <c r="R53" s="2" t="e">
        <f t="shared" si="11"/>
        <v>#REF!</v>
      </c>
      <c r="S53" s="2" t="e">
        <f t="shared" si="10"/>
        <v>#REF!</v>
      </c>
      <c r="T53" s="2" t="e">
        <f t="shared" si="10"/>
        <v>#REF!</v>
      </c>
      <c r="U53" s="2" t="e">
        <f t="shared" si="10"/>
        <v>#REF!</v>
      </c>
      <c r="V53" s="2" t="e">
        <f t="shared" si="10"/>
        <v>#REF!</v>
      </c>
      <c r="W53" s="2" t="e">
        <f t="shared" si="10"/>
        <v>#REF!</v>
      </c>
      <c r="X53" s="2" t="e">
        <f t="shared" si="10"/>
        <v>#REF!</v>
      </c>
      <c r="Y53" s="2" t="e">
        <f t="shared" si="10"/>
        <v>#REF!</v>
      </c>
      <c r="Z53" s="2" t="e">
        <f t="shared" si="10"/>
        <v>#REF!</v>
      </c>
      <c r="AA53" s="2" t="e">
        <f t="shared" si="10"/>
        <v>#REF!</v>
      </c>
      <c r="AB53" s="2" t="e">
        <f t="shared" si="10"/>
        <v>#REF!</v>
      </c>
      <c r="AC53" s="2" t="e">
        <f t="shared" si="10"/>
        <v>#REF!</v>
      </c>
      <c r="AD53" s="2" t="e">
        <f t="shared" si="10"/>
        <v>#REF!</v>
      </c>
      <c r="AE53" s="2" t="e">
        <f t="shared" si="10"/>
        <v>#REF!</v>
      </c>
      <c r="AF53" s="2" t="e">
        <f t="shared" si="10"/>
        <v>#REF!</v>
      </c>
    </row>
    <row r="54" spans="1:32" ht="12.75">
      <c r="A54" s="2" t="e">
        <f>'BF'!#REF!</f>
        <v>#REF!</v>
      </c>
      <c r="B54" s="2" t="e">
        <f>'BF'!#REF!</f>
        <v>#REF!</v>
      </c>
      <c r="C54" s="2" t="e">
        <f t="shared" si="2"/>
        <v>#REF!</v>
      </c>
      <c r="D54" s="2" t="e">
        <f t="shared" si="11"/>
        <v>#REF!</v>
      </c>
      <c r="E54" s="2" t="e">
        <f t="shared" si="11"/>
        <v>#REF!</v>
      </c>
      <c r="F54" s="2" t="e">
        <f t="shared" si="11"/>
        <v>#REF!</v>
      </c>
      <c r="G54" s="2" t="e">
        <f t="shared" si="11"/>
        <v>#REF!</v>
      </c>
      <c r="H54" s="2" t="e">
        <f t="shared" si="11"/>
        <v>#REF!</v>
      </c>
      <c r="I54" s="2" t="e">
        <f t="shared" si="11"/>
        <v>#REF!</v>
      </c>
      <c r="J54" s="2" t="e">
        <f t="shared" si="11"/>
        <v>#REF!</v>
      </c>
      <c r="K54" s="2" t="e">
        <f t="shared" si="11"/>
        <v>#REF!</v>
      </c>
      <c r="L54" s="2" t="e">
        <f t="shared" si="11"/>
        <v>#REF!</v>
      </c>
      <c r="M54" s="2" t="e">
        <f t="shared" si="11"/>
        <v>#REF!</v>
      </c>
      <c r="N54" s="2" t="e">
        <f t="shared" si="11"/>
        <v>#REF!</v>
      </c>
      <c r="O54" s="2" t="e">
        <f t="shared" si="11"/>
        <v>#REF!</v>
      </c>
      <c r="P54" s="2" t="e">
        <f t="shared" si="11"/>
        <v>#REF!</v>
      </c>
      <c r="Q54" s="2" t="e">
        <f t="shared" si="11"/>
        <v>#REF!</v>
      </c>
      <c r="R54" s="2" t="e">
        <f t="shared" si="11"/>
        <v>#REF!</v>
      </c>
      <c r="S54" s="2" t="e">
        <f t="shared" si="10"/>
        <v>#REF!</v>
      </c>
      <c r="T54" s="2" t="e">
        <f t="shared" si="10"/>
        <v>#REF!</v>
      </c>
      <c r="U54" s="2" t="e">
        <f t="shared" si="10"/>
        <v>#REF!</v>
      </c>
      <c r="V54" s="2" t="e">
        <f t="shared" si="10"/>
        <v>#REF!</v>
      </c>
      <c r="W54" s="2" t="e">
        <f t="shared" si="10"/>
        <v>#REF!</v>
      </c>
      <c r="X54" s="2" t="e">
        <f t="shared" si="10"/>
        <v>#REF!</v>
      </c>
      <c r="Y54" s="2" t="e">
        <f t="shared" si="10"/>
        <v>#REF!</v>
      </c>
      <c r="Z54" s="2" t="e">
        <f t="shared" si="10"/>
        <v>#REF!</v>
      </c>
      <c r="AA54" s="2" t="e">
        <f t="shared" si="10"/>
        <v>#REF!</v>
      </c>
      <c r="AB54" s="2" t="e">
        <f t="shared" si="10"/>
        <v>#REF!</v>
      </c>
      <c r="AC54" s="2" t="e">
        <f t="shared" si="10"/>
        <v>#REF!</v>
      </c>
      <c r="AD54" s="2" t="e">
        <f t="shared" si="10"/>
        <v>#REF!</v>
      </c>
      <c r="AE54" s="2" t="e">
        <f t="shared" si="10"/>
        <v>#REF!</v>
      </c>
      <c r="AF54" s="2" t="e">
        <f t="shared" si="10"/>
        <v>#REF!</v>
      </c>
    </row>
    <row r="55" spans="1:32" ht="12.75">
      <c r="A55" s="2" t="e">
        <f>'BF'!#REF!</f>
        <v>#REF!</v>
      </c>
      <c r="B55" s="2" t="e">
        <f>'BF'!#REF!</f>
        <v>#REF!</v>
      </c>
      <c r="C55" s="2" t="e">
        <f t="shared" si="2"/>
        <v>#REF!</v>
      </c>
      <c r="D55" s="2" t="e">
        <f t="shared" si="11"/>
        <v>#REF!</v>
      </c>
      <c r="E55" s="2" t="e">
        <f t="shared" si="11"/>
        <v>#REF!</v>
      </c>
      <c r="F55" s="2" t="e">
        <f t="shared" si="11"/>
        <v>#REF!</v>
      </c>
      <c r="G55" s="2" t="e">
        <f t="shared" si="11"/>
        <v>#REF!</v>
      </c>
      <c r="H55" s="2" t="e">
        <f t="shared" si="11"/>
        <v>#REF!</v>
      </c>
      <c r="I55" s="2" t="e">
        <f t="shared" si="11"/>
        <v>#REF!</v>
      </c>
      <c r="J55" s="2" t="e">
        <f t="shared" si="11"/>
        <v>#REF!</v>
      </c>
      <c r="K55" s="2" t="e">
        <f t="shared" si="11"/>
        <v>#REF!</v>
      </c>
      <c r="L55" s="2" t="e">
        <f t="shared" si="11"/>
        <v>#REF!</v>
      </c>
      <c r="M55" s="2" t="e">
        <f t="shared" si="11"/>
        <v>#REF!</v>
      </c>
      <c r="N55" s="2" t="e">
        <f t="shared" si="11"/>
        <v>#REF!</v>
      </c>
      <c r="O55" s="2" t="e">
        <f t="shared" si="11"/>
        <v>#REF!</v>
      </c>
      <c r="P55" s="2" t="e">
        <f t="shared" si="11"/>
        <v>#REF!</v>
      </c>
      <c r="Q55" s="2" t="e">
        <f t="shared" si="11"/>
        <v>#REF!</v>
      </c>
      <c r="R55" s="2" t="e">
        <f t="shared" si="11"/>
        <v>#REF!</v>
      </c>
      <c r="S55" s="2" t="e">
        <f t="shared" si="10"/>
        <v>#REF!</v>
      </c>
      <c r="T55" s="2" t="e">
        <f t="shared" si="10"/>
        <v>#REF!</v>
      </c>
      <c r="U55" s="2" t="e">
        <f t="shared" si="10"/>
        <v>#REF!</v>
      </c>
      <c r="V55" s="2" t="e">
        <f t="shared" si="10"/>
        <v>#REF!</v>
      </c>
      <c r="W55" s="2" t="e">
        <f t="shared" si="10"/>
        <v>#REF!</v>
      </c>
      <c r="X55" s="2" t="e">
        <f t="shared" si="10"/>
        <v>#REF!</v>
      </c>
      <c r="Y55" s="2" t="e">
        <f t="shared" si="10"/>
        <v>#REF!</v>
      </c>
      <c r="Z55" s="2" t="e">
        <f t="shared" si="10"/>
        <v>#REF!</v>
      </c>
      <c r="AA55" s="2" t="e">
        <f t="shared" si="10"/>
        <v>#REF!</v>
      </c>
      <c r="AB55" s="2" t="e">
        <f t="shared" si="10"/>
        <v>#REF!</v>
      </c>
      <c r="AC55" s="2" t="e">
        <f t="shared" si="10"/>
        <v>#REF!</v>
      </c>
      <c r="AD55" s="2" t="e">
        <f t="shared" si="10"/>
        <v>#REF!</v>
      </c>
      <c r="AE55" s="2" t="e">
        <f t="shared" si="10"/>
        <v>#REF!</v>
      </c>
      <c r="AF55" s="2" t="e">
        <f t="shared" si="10"/>
        <v>#REF!</v>
      </c>
    </row>
    <row r="56" spans="1:32" ht="12.75">
      <c r="A56" s="2" t="e">
        <f>'BF'!#REF!</f>
        <v>#REF!</v>
      </c>
      <c r="B56" s="2" t="e">
        <f>'BF'!#REF!</f>
        <v>#REF!</v>
      </c>
      <c r="C56" s="2" t="e">
        <f t="shared" si="2"/>
        <v>#REF!</v>
      </c>
      <c r="D56" s="2" t="e">
        <f t="shared" si="11"/>
        <v>#REF!</v>
      </c>
      <c r="E56" s="2" t="e">
        <f t="shared" si="11"/>
        <v>#REF!</v>
      </c>
      <c r="F56" s="2" t="e">
        <f t="shared" si="11"/>
        <v>#REF!</v>
      </c>
      <c r="G56" s="2" t="e">
        <f t="shared" si="11"/>
        <v>#REF!</v>
      </c>
      <c r="H56" s="2" t="e">
        <f t="shared" si="11"/>
        <v>#REF!</v>
      </c>
      <c r="I56" s="2" t="e">
        <f t="shared" si="11"/>
        <v>#REF!</v>
      </c>
      <c r="J56" s="2" t="e">
        <f t="shared" si="11"/>
        <v>#REF!</v>
      </c>
      <c r="K56" s="2" t="e">
        <f t="shared" si="11"/>
        <v>#REF!</v>
      </c>
      <c r="L56" s="2" t="e">
        <f t="shared" si="11"/>
        <v>#REF!</v>
      </c>
      <c r="M56" s="2" t="e">
        <f t="shared" si="11"/>
        <v>#REF!</v>
      </c>
      <c r="N56" s="2" t="e">
        <f t="shared" si="11"/>
        <v>#REF!</v>
      </c>
      <c r="O56" s="2" t="e">
        <f t="shared" si="11"/>
        <v>#REF!</v>
      </c>
      <c r="P56" s="2" t="e">
        <f t="shared" si="11"/>
        <v>#REF!</v>
      </c>
      <c r="Q56" s="2" t="e">
        <f t="shared" si="11"/>
        <v>#REF!</v>
      </c>
      <c r="R56" s="2" t="e">
        <f t="shared" si="11"/>
        <v>#REF!</v>
      </c>
      <c r="S56" s="2" t="e">
        <f t="shared" si="10"/>
        <v>#REF!</v>
      </c>
      <c r="T56" s="2" t="e">
        <f t="shared" si="10"/>
        <v>#REF!</v>
      </c>
      <c r="U56" s="2" t="e">
        <f t="shared" si="10"/>
        <v>#REF!</v>
      </c>
      <c r="V56" s="2" t="e">
        <f t="shared" si="10"/>
        <v>#REF!</v>
      </c>
      <c r="W56" s="2" t="e">
        <f t="shared" si="10"/>
        <v>#REF!</v>
      </c>
      <c r="X56" s="2" t="e">
        <f t="shared" si="10"/>
        <v>#REF!</v>
      </c>
      <c r="Y56" s="2" t="e">
        <f t="shared" si="10"/>
        <v>#REF!</v>
      </c>
      <c r="Z56" s="2" t="e">
        <f t="shared" si="10"/>
        <v>#REF!</v>
      </c>
      <c r="AA56" s="2" t="e">
        <f t="shared" si="10"/>
        <v>#REF!</v>
      </c>
      <c r="AB56" s="2" t="e">
        <f t="shared" si="10"/>
        <v>#REF!</v>
      </c>
      <c r="AC56" s="2" t="e">
        <f t="shared" si="10"/>
        <v>#REF!</v>
      </c>
      <c r="AD56" s="2" t="e">
        <f t="shared" si="10"/>
        <v>#REF!</v>
      </c>
      <c r="AE56" s="2" t="e">
        <f t="shared" si="10"/>
        <v>#REF!</v>
      </c>
      <c r="AF56" s="2" t="e">
        <f t="shared" si="10"/>
        <v>#REF!</v>
      </c>
    </row>
    <row r="57" spans="1:32" ht="12.75">
      <c r="A57" s="2" t="e">
        <f>'BF'!#REF!</f>
        <v>#REF!</v>
      </c>
      <c r="B57" s="2" t="e">
        <f>'BF'!#REF!</f>
        <v>#REF!</v>
      </c>
      <c r="C57" s="2" t="e">
        <f t="shared" si="2"/>
        <v>#REF!</v>
      </c>
      <c r="D57" s="2" t="e">
        <f t="shared" si="11"/>
        <v>#REF!</v>
      </c>
      <c r="E57" s="2" t="e">
        <f t="shared" si="11"/>
        <v>#REF!</v>
      </c>
      <c r="F57" s="2" t="e">
        <f t="shared" si="11"/>
        <v>#REF!</v>
      </c>
      <c r="G57" s="2" t="e">
        <f t="shared" si="11"/>
        <v>#REF!</v>
      </c>
      <c r="H57" s="2" t="e">
        <f t="shared" si="11"/>
        <v>#REF!</v>
      </c>
      <c r="I57" s="2" t="e">
        <f t="shared" si="11"/>
        <v>#REF!</v>
      </c>
      <c r="J57" s="2" t="e">
        <f t="shared" si="11"/>
        <v>#REF!</v>
      </c>
      <c r="K57" s="2" t="e">
        <f t="shared" si="11"/>
        <v>#REF!</v>
      </c>
      <c r="L57" s="2" t="e">
        <f t="shared" si="11"/>
        <v>#REF!</v>
      </c>
      <c r="M57" s="2" t="e">
        <f t="shared" si="11"/>
        <v>#REF!</v>
      </c>
      <c r="N57" s="2" t="e">
        <f t="shared" si="11"/>
        <v>#REF!</v>
      </c>
      <c r="O57" s="2" t="e">
        <f t="shared" si="11"/>
        <v>#REF!</v>
      </c>
      <c r="P57" s="2" t="e">
        <f t="shared" si="11"/>
        <v>#REF!</v>
      </c>
      <c r="Q57" s="2" t="e">
        <f t="shared" si="11"/>
        <v>#REF!</v>
      </c>
      <c r="R57" s="2" t="e">
        <f t="shared" si="11"/>
        <v>#REF!</v>
      </c>
      <c r="S57" s="2" t="e">
        <f t="shared" si="10"/>
        <v>#REF!</v>
      </c>
      <c r="T57" s="2" t="e">
        <f t="shared" si="10"/>
        <v>#REF!</v>
      </c>
      <c r="U57" s="2" t="e">
        <f t="shared" si="10"/>
        <v>#REF!</v>
      </c>
      <c r="V57" s="2" t="e">
        <f t="shared" si="10"/>
        <v>#REF!</v>
      </c>
      <c r="W57" s="2" t="e">
        <f t="shared" si="10"/>
        <v>#REF!</v>
      </c>
      <c r="X57" s="2" t="e">
        <f t="shared" si="10"/>
        <v>#REF!</v>
      </c>
      <c r="Y57" s="2" t="e">
        <f t="shared" si="10"/>
        <v>#REF!</v>
      </c>
      <c r="Z57" s="2" t="e">
        <f t="shared" si="10"/>
        <v>#REF!</v>
      </c>
      <c r="AA57" s="2" t="e">
        <f t="shared" si="10"/>
        <v>#REF!</v>
      </c>
      <c r="AB57" s="2" t="e">
        <f t="shared" si="10"/>
        <v>#REF!</v>
      </c>
      <c r="AC57" s="2" t="e">
        <f t="shared" si="10"/>
        <v>#REF!</v>
      </c>
      <c r="AD57" s="2" t="e">
        <f t="shared" si="10"/>
        <v>#REF!</v>
      </c>
      <c r="AE57" s="2" t="e">
        <f t="shared" si="10"/>
        <v>#REF!</v>
      </c>
      <c r="AF57" s="2" t="e">
        <f t="shared" si="10"/>
        <v>#REF!</v>
      </c>
    </row>
    <row r="58" spans="1:32" ht="12.75">
      <c r="A58" s="2" t="e">
        <f>'BF'!#REF!</f>
        <v>#REF!</v>
      </c>
      <c r="B58" s="2" t="e">
        <f>'BF'!#REF!</f>
        <v>#REF!</v>
      </c>
      <c r="C58" s="2" t="e">
        <f t="shared" si="2"/>
        <v>#REF!</v>
      </c>
      <c r="D58" s="2" t="e">
        <f t="shared" si="11"/>
        <v>#REF!</v>
      </c>
      <c r="E58" s="2" t="e">
        <f t="shared" si="11"/>
        <v>#REF!</v>
      </c>
      <c r="F58" s="2" t="e">
        <f t="shared" si="11"/>
        <v>#REF!</v>
      </c>
      <c r="G58" s="2" t="e">
        <f t="shared" si="11"/>
        <v>#REF!</v>
      </c>
      <c r="H58" s="2" t="e">
        <f t="shared" si="11"/>
        <v>#REF!</v>
      </c>
      <c r="I58" s="2" t="e">
        <f t="shared" si="11"/>
        <v>#REF!</v>
      </c>
      <c r="J58" s="2" t="e">
        <f t="shared" si="11"/>
        <v>#REF!</v>
      </c>
      <c r="K58" s="2" t="e">
        <f t="shared" si="11"/>
        <v>#REF!</v>
      </c>
      <c r="L58" s="2" t="e">
        <f t="shared" si="11"/>
        <v>#REF!</v>
      </c>
      <c r="M58" s="2" t="e">
        <f t="shared" si="11"/>
        <v>#REF!</v>
      </c>
      <c r="N58" s="2" t="e">
        <f t="shared" si="11"/>
        <v>#REF!</v>
      </c>
      <c r="O58" s="2" t="e">
        <f t="shared" si="11"/>
        <v>#REF!</v>
      </c>
      <c r="P58" s="2" t="e">
        <f t="shared" si="11"/>
        <v>#REF!</v>
      </c>
      <c r="Q58" s="2" t="e">
        <f t="shared" si="11"/>
        <v>#REF!</v>
      </c>
      <c r="R58" s="2" t="e">
        <f t="shared" si="11"/>
        <v>#REF!</v>
      </c>
      <c r="S58" s="2" t="e">
        <f t="shared" si="10"/>
        <v>#REF!</v>
      </c>
      <c r="T58" s="2" t="e">
        <f t="shared" si="10"/>
        <v>#REF!</v>
      </c>
      <c r="U58" s="2" t="e">
        <f t="shared" si="10"/>
        <v>#REF!</v>
      </c>
      <c r="V58" s="2" t="e">
        <f t="shared" si="10"/>
        <v>#REF!</v>
      </c>
      <c r="W58" s="2" t="e">
        <f t="shared" si="10"/>
        <v>#REF!</v>
      </c>
      <c r="X58" s="2" t="e">
        <f t="shared" si="10"/>
        <v>#REF!</v>
      </c>
      <c r="Y58" s="2" t="e">
        <f t="shared" si="10"/>
        <v>#REF!</v>
      </c>
      <c r="Z58" s="2" t="e">
        <f t="shared" si="10"/>
        <v>#REF!</v>
      </c>
      <c r="AA58" s="2" t="e">
        <f t="shared" si="10"/>
        <v>#REF!</v>
      </c>
      <c r="AB58" s="2" t="e">
        <f t="shared" si="10"/>
        <v>#REF!</v>
      </c>
      <c r="AC58" s="2" t="e">
        <f t="shared" si="10"/>
        <v>#REF!</v>
      </c>
      <c r="AD58" s="2" t="e">
        <f t="shared" si="10"/>
        <v>#REF!</v>
      </c>
      <c r="AE58" s="2" t="e">
        <f t="shared" si="10"/>
        <v>#REF!</v>
      </c>
      <c r="AF58" s="2" t="e">
        <f t="shared" si="10"/>
        <v>#REF!</v>
      </c>
    </row>
    <row r="59" spans="1:32" ht="12.75">
      <c r="A59" s="2" t="e">
        <f>'BF'!#REF!</f>
        <v>#REF!</v>
      </c>
      <c r="B59" s="2" t="e">
        <f>'BF'!#REF!</f>
        <v>#REF!</v>
      </c>
      <c r="C59" s="2" t="e">
        <f t="shared" si="2"/>
        <v>#REF!</v>
      </c>
      <c r="D59" s="2" t="e">
        <f t="shared" si="11"/>
        <v>#REF!</v>
      </c>
      <c r="E59" s="2" t="e">
        <f t="shared" si="11"/>
        <v>#REF!</v>
      </c>
      <c r="F59" s="2" t="e">
        <f t="shared" si="11"/>
        <v>#REF!</v>
      </c>
      <c r="G59" s="2" t="e">
        <f t="shared" si="11"/>
        <v>#REF!</v>
      </c>
      <c r="H59" s="2" t="e">
        <f t="shared" si="11"/>
        <v>#REF!</v>
      </c>
      <c r="I59" s="2" t="e">
        <f t="shared" si="11"/>
        <v>#REF!</v>
      </c>
      <c r="J59" s="2" t="e">
        <f t="shared" si="11"/>
        <v>#REF!</v>
      </c>
      <c r="K59" s="2" t="e">
        <f t="shared" si="11"/>
        <v>#REF!</v>
      </c>
      <c r="L59" s="2" t="e">
        <f t="shared" si="11"/>
        <v>#REF!</v>
      </c>
      <c r="M59" s="2" t="e">
        <f t="shared" si="11"/>
        <v>#REF!</v>
      </c>
      <c r="N59" s="2" t="e">
        <f t="shared" si="11"/>
        <v>#REF!</v>
      </c>
      <c r="O59" s="2" t="e">
        <f t="shared" si="11"/>
        <v>#REF!</v>
      </c>
      <c r="P59" s="2" t="e">
        <f t="shared" si="11"/>
        <v>#REF!</v>
      </c>
      <c r="Q59" s="2" t="e">
        <f t="shared" si="11"/>
        <v>#REF!</v>
      </c>
      <c r="R59" s="2" t="e">
        <f t="shared" si="11"/>
        <v>#REF!</v>
      </c>
      <c r="S59" s="2" t="e">
        <f t="shared" si="10"/>
        <v>#REF!</v>
      </c>
      <c r="T59" s="2" t="e">
        <f t="shared" si="10"/>
        <v>#REF!</v>
      </c>
      <c r="U59" s="2" t="e">
        <f t="shared" si="10"/>
        <v>#REF!</v>
      </c>
      <c r="V59" s="2" t="e">
        <f t="shared" si="10"/>
        <v>#REF!</v>
      </c>
      <c r="W59" s="2" t="e">
        <f t="shared" si="10"/>
        <v>#REF!</v>
      </c>
      <c r="X59" s="2" t="e">
        <f t="shared" si="10"/>
        <v>#REF!</v>
      </c>
      <c r="Y59" s="2" t="e">
        <f t="shared" si="10"/>
        <v>#REF!</v>
      </c>
      <c r="Z59" s="2" t="e">
        <f t="shared" si="10"/>
        <v>#REF!</v>
      </c>
      <c r="AA59" s="2" t="e">
        <f t="shared" si="10"/>
        <v>#REF!</v>
      </c>
      <c r="AB59" s="2" t="e">
        <f t="shared" si="10"/>
        <v>#REF!</v>
      </c>
      <c r="AC59" s="2" t="e">
        <f t="shared" si="10"/>
        <v>#REF!</v>
      </c>
      <c r="AD59" s="2" t="e">
        <f t="shared" si="10"/>
        <v>#REF!</v>
      </c>
      <c r="AE59" s="2" t="e">
        <f t="shared" si="10"/>
        <v>#REF!</v>
      </c>
      <c r="AF59" s="2" t="e">
        <f t="shared" si="10"/>
        <v>#REF!</v>
      </c>
    </row>
    <row r="60" spans="1:32" ht="12.75">
      <c r="A60" s="2" t="e">
        <f>'BF'!#REF!</f>
        <v>#REF!</v>
      </c>
      <c r="B60" s="2" t="e">
        <f>'BF'!#REF!</f>
        <v>#REF!</v>
      </c>
      <c r="C60" s="2" t="e">
        <f t="shared" si="2"/>
        <v>#REF!</v>
      </c>
      <c r="D60" s="2" t="e">
        <f t="shared" si="11"/>
        <v>#REF!</v>
      </c>
      <c r="E60" s="2" t="e">
        <f t="shared" si="11"/>
        <v>#REF!</v>
      </c>
      <c r="F60" s="2" t="e">
        <f t="shared" si="11"/>
        <v>#REF!</v>
      </c>
      <c r="G60" s="2" t="e">
        <f t="shared" si="11"/>
        <v>#REF!</v>
      </c>
      <c r="H60" s="2" t="e">
        <f t="shared" si="11"/>
        <v>#REF!</v>
      </c>
      <c r="I60" s="2" t="e">
        <f t="shared" si="11"/>
        <v>#REF!</v>
      </c>
      <c r="J60" s="2" t="e">
        <f t="shared" si="11"/>
        <v>#REF!</v>
      </c>
      <c r="K60" s="2" t="e">
        <f t="shared" si="11"/>
        <v>#REF!</v>
      </c>
      <c r="L60" s="2" t="e">
        <f t="shared" si="11"/>
        <v>#REF!</v>
      </c>
      <c r="M60" s="2" t="e">
        <f t="shared" si="11"/>
        <v>#REF!</v>
      </c>
      <c r="N60" s="2" t="e">
        <f t="shared" si="11"/>
        <v>#REF!</v>
      </c>
      <c r="O60" s="2" t="e">
        <f t="shared" si="11"/>
        <v>#REF!</v>
      </c>
      <c r="P60" s="2" t="e">
        <f t="shared" si="11"/>
        <v>#REF!</v>
      </c>
      <c r="Q60" s="2" t="e">
        <f t="shared" si="11"/>
        <v>#REF!</v>
      </c>
      <c r="R60" s="2" t="e">
        <f t="shared" si="11"/>
        <v>#REF!</v>
      </c>
      <c r="S60" s="2" t="e">
        <f t="shared" si="10"/>
        <v>#REF!</v>
      </c>
      <c r="T60" s="2" t="e">
        <f t="shared" si="10"/>
        <v>#REF!</v>
      </c>
      <c r="U60" s="2" t="e">
        <f t="shared" si="10"/>
        <v>#REF!</v>
      </c>
      <c r="V60" s="2" t="e">
        <f t="shared" si="10"/>
        <v>#REF!</v>
      </c>
      <c r="W60" s="2" t="e">
        <f t="shared" si="10"/>
        <v>#REF!</v>
      </c>
      <c r="X60" s="2" t="e">
        <f t="shared" si="10"/>
        <v>#REF!</v>
      </c>
      <c r="Y60" s="2" t="e">
        <f t="shared" si="10"/>
        <v>#REF!</v>
      </c>
      <c r="Z60" s="2" t="e">
        <f t="shared" si="10"/>
        <v>#REF!</v>
      </c>
      <c r="AA60" s="2" t="e">
        <f t="shared" si="10"/>
        <v>#REF!</v>
      </c>
      <c r="AB60" s="2" t="e">
        <f t="shared" si="10"/>
        <v>#REF!</v>
      </c>
      <c r="AC60" s="2" t="e">
        <f t="shared" si="10"/>
        <v>#REF!</v>
      </c>
      <c r="AD60" s="2" t="e">
        <f t="shared" si="10"/>
        <v>#REF!</v>
      </c>
      <c r="AE60" s="2" t="e">
        <f t="shared" si="10"/>
        <v>#REF!</v>
      </c>
      <c r="AF60" s="2" t="e">
        <f t="shared" si="10"/>
        <v>#REF!</v>
      </c>
    </row>
    <row r="61" spans="1:32" ht="12.75">
      <c r="A61" s="134" t="e">
        <f>'BF'!#REF!</f>
        <v>#REF!</v>
      </c>
      <c r="B61" s="134" t="e">
        <f>'BF'!#REF!</f>
        <v>#REF!</v>
      </c>
      <c r="C61" s="134" t="e">
        <f t="shared" si="2"/>
        <v>#REF!</v>
      </c>
      <c r="D61" s="134" t="e">
        <f t="shared" si="11"/>
        <v>#REF!</v>
      </c>
      <c r="E61" s="134" t="e">
        <f t="shared" si="11"/>
        <v>#REF!</v>
      </c>
      <c r="F61" s="134" t="e">
        <f t="shared" si="11"/>
        <v>#REF!</v>
      </c>
      <c r="G61" s="134" t="e">
        <f t="shared" si="11"/>
        <v>#REF!</v>
      </c>
      <c r="H61" s="134" t="e">
        <f t="shared" si="11"/>
        <v>#REF!</v>
      </c>
      <c r="I61" s="134" t="e">
        <f t="shared" si="11"/>
        <v>#REF!</v>
      </c>
      <c r="J61" s="134" t="e">
        <f t="shared" si="11"/>
        <v>#REF!</v>
      </c>
      <c r="K61" s="134" t="e">
        <f t="shared" si="11"/>
        <v>#REF!</v>
      </c>
      <c r="L61" s="134" t="e">
        <f t="shared" si="11"/>
        <v>#REF!</v>
      </c>
      <c r="M61" s="134" t="e">
        <f t="shared" si="11"/>
        <v>#REF!</v>
      </c>
      <c r="N61" s="134" t="e">
        <f t="shared" si="11"/>
        <v>#REF!</v>
      </c>
      <c r="O61" s="134" t="e">
        <f t="shared" si="11"/>
        <v>#REF!</v>
      </c>
      <c r="P61" s="134" t="e">
        <f t="shared" si="11"/>
        <v>#REF!</v>
      </c>
      <c r="Q61" s="134" t="e">
        <f t="shared" si="11"/>
        <v>#REF!</v>
      </c>
      <c r="R61" s="134" t="e">
        <f t="shared" si="11"/>
        <v>#REF!</v>
      </c>
      <c r="S61" s="2" t="e">
        <f t="shared" si="10"/>
        <v>#REF!</v>
      </c>
      <c r="T61" s="2" t="e">
        <f t="shared" si="10"/>
        <v>#REF!</v>
      </c>
      <c r="U61" s="2" t="e">
        <f t="shared" si="10"/>
        <v>#REF!</v>
      </c>
      <c r="V61" s="2" t="e">
        <f t="shared" si="10"/>
        <v>#REF!</v>
      </c>
      <c r="W61" s="2" t="e">
        <f t="shared" si="10"/>
        <v>#REF!</v>
      </c>
      <c r="X61" s="2" t="e">
        <f t="shared" si="10"/>
        <v>#REF!</v>
      </c>
      <c r="Y61" s="2" t="e">
        <f t="shared" si="10"/>
        <v>#REF!</v>
      </c>
      <c r="Z61" s="2" t="e">
        <f t="shared" si="10"/>
        <v>#REF!</v>
      </c>
      <c r="AA61" s="2" t="e">
        <f t="shared" si="10"/>
        <v>#REF!</v>
      </c>
      <c r="AB61" s="2" t="e">
        <f t="shared" si="10"/>
        <v>#REF!</v>
      </c>
      <c r="AC61" s="2" t="e">
        <f t="shared" si="10"/>
        <v>#REF!</v>
      </c>
      <c r="AD61" s="2" t="e">
        <f t="shared" si="10"/>
        <v>#REF!</v>
      </c>
      <c r="AE61" s="2" t="e">
        <f t="shared" si="10"/>
        <v>#REF!</v>
      </c>
      <c r="AF61" s="2" t="e">
        <f t="shared" si="10"/>
        <v>#REF!</v>
      </c>
    </row>
    <row r="62" spans="1:32" ht="12.75">
      <c r="A62" s="2" t="s">
        <v>544</v>
      </c>
      <c r="C62" s="133" t="e">
        <f>MAX(C2:C61)</f>
        <v>#REF!</v>
      </c>
      <c r="D62" s="133" t="e">
        <f aca="true" t="shared" si="12" ref="D62:S62">MAX(D2:D61)</f>
        <v>#REF!</v>
      </c>
      <c r="E62" s="133" t="e">
        <f t="shared" si="12"/>
        <v>#REF!</v>
      </c>
      <c r="F62" s="133" t="e">
        <f t="shared" si="12"/>
        <v>#REF!</v>
      </c>
      <c r="G62" s="133" t="e">
        <f t="shared" si="12"/>
        <v>#REF!</v>
      </c>
      <c r="H62" s="133" t="e">
        <f t="shared" si="12"/>
        <v>#REF!</v>
      </c>
      <c r="I62" s="133" t="e">
        <f t="shared" si="12"/>
        <v>#REF!</v>
      </c>
      <c r="J62" s="133" t="e">
        <f t="shared" si="12"/>
        <v>#REF!</v>
      </c>
      <c r="K62" s="133" t="e">
        <f t="shared" si="12"/>
        <v>#REF!</v>
      </c>
      <c r="L62" s="133" t="e">
        <f t="shared" si="12"/>
        <v>#REF!</v>
      </c>
      <c r="M62" s="133" t="e">
        <f t="shared" si="12"/>
        <v>#REF!</v>
      </c>
      <c r="N62" s="133" t="e">
        <f t="shared" si="12"/>
        <v>#REF!</v>
      </c>
      <c r="O62" s="133" t="e">
        <f t="shared" si="12"/>
        <v>#REF!</v>
      </c>
      <c r="P62" s="133" t="e">
        <f t="shared" si="12"/>
        <v>#REF!</v>
      </c>
      <c r="Q62" s="133" t="e">
        <f t="shared" si="12"/>
        <v>#REF!</v>
      </c>
      <c r="R62" s="133" t="e">
        <f t="shared" si="12"/>
        <v>#REF!</v>
      </c>
      <c r="S62" s="133" t="e">
        <f t="shared" si="12"/>
        <v>#REF!</v>
      </c>
      <c r="T62" s="133" t="e">
        <f aca="true" t="shared" si="13" ref="T62:AF62">MAX(T2:T61)</f>
        <v>#REF!</v>
      </c>
      <c r="U62" s="133" t="e">
        <f t="shared" si="13"/>
        <v>#REF!</v>
      </c>
      <c r="V62" s="133" t="e">
        <f t="shared" si="13"/>
        <v>#REF!</v>
      </c>
      <c r="W62" s="133" t="e">
        <f t="shared" si="13"/>
        <v>#REF!</v>
      </c>
      <c r="X62" s="133" t="e">
        <f t="shared" si="13"/>
        <v>#REF!</v>
      </c>
      <c r="Y62" s="133" t="e">
        <f t="shared" si="13"/>
        <v>#REF!</v>
      </c>
      <c r="Z62" s="133" t="e">
        <f t="shared" si="13"/>
        <v>#REF!</v>
      </c>
      <c r="AA62" s="133" t="e">
        <f t="shared" si="13"/>
        <v>#REF!</v>
      </c>
      <c r="AB62" s="133" t="e">
        <f t="shared" si="13"/>
        <v>#REF!</v>
      </c>
      <c r="AC62" s="133" t="e">
        <f t="shared" si="13"/>
        <v>#REF!</v>
      </c>
      <c r="AD62" s="133" t="e">
        <f t="shared" si="13"/>
        <v>#REF!</v>
      </c>
      <c r="AE62" s="133" t="e">
        <f t="shared" si="13"/>
        <v>#REF!</v>
      </c>
      <c r="AF62" s="133" t="e">
        <f t="shared" si="13"/>
        <v>#REF!</v>
      </c>
    </row>
    <row r="63" spans="1:32" ht="12.75">
      <c r="A63" s="2" t="s">
        <v>545</v>
      </c>
      <c r="C63" s="2" t="e">
        <f>LARGE(C2:C61,2)</f>
        <v>#REF!</v>
      </c>
      <c r="D63" s="2" t="e">
        <f aca="true" t="shared" si="14" ref="D63:S63">LARGE(D2:D61,2)</f>
        <v>#REF!</v>
      </c>
      <c r="E63" s="2" t="e">
        <f t="shared" si="14"/>
        <v>#REF!</v>
      </c>
      <c r="F63" s="2" t="e">
        <f t="shared" si="14"/>
        <v>#REF!</v>
      </c>
      <c r="G63" s="2" t="e">
        <f t="shared" si="14"/>
        <v>#REF!</v>
      </c>
      <c r="H63" s="2" t="e">
        <f t="shared" si="14"/>
        <v>#REF!</v>
      </c>
      <c r="I63" s="2" t="e">
        <f t="shared" si="14"/>
        <v>#REF!</v>
      </c>
      <c r="J63" s="2" t="e">
        <f t="shared" si="14"/>
        <v>#REF!</v>
      </c>
      <c r="K63" s="2" t="e">
        <f t="shared" si="14"/>
        <v>#REF!</v>
      </c>
      <c r="L63" s="2" t="e">
        <f t="shared" si="14"/>
        <v>#REF!</v>
      </c>
      <c r="M63" s="2" t="e">
        <f t="shared" si="14"/>
        <v>#REF!</v>
      </c>
      <c r="N63" s="2" t="e">
        <f t="shared" si="14"/>
        <v>#REF!</v>
      </c>
      <c r="O63" s="2" t="e">
        <f t="shared" si="14"/>
        <v>#REF!</v>
      </c>
      <c r="P63" s="2" t="e">
        <f t="shared" si="14"/>
        <v>#REF!</v>
      </c>
      <c r="Q63" s="2" t="e">
        <f t="shared" si="14"/>
        <v>#REF!</v>
      </c>
      <c r="R63" s="2" t="e">
        <f t="shared" si="14"/>
        <v>#REF!</v>
      </c>
      <c r="S63" s="2" t="e">
        <f t="shared" si="14"/>
        <v>#REF!</v>
      </c>
      <c r="T63" s="2" t="e">
        <f aca="true" t="shared" si="15" ref="T63:AF63">LARGE(T2:T61,2)</f>
        <v>#REF!</v>
      </c>
      <c r="U63" s="2" t="e">
        <f t="shared" si="15"/>
        <v>#REF!</v>
      </c>
      <c r="V63" s="2" t="e">
        <f t="shared" si="15"/>
        <v>#REF!</v>
      </c>
      <c r="W63" s="2" t="e">
        <f t="shared" si="15"/>
        <v>#REF!</v>
      </c>
      <c r="X63" s="2" t="e">
        <f t="shared" si="15"/>
        <v>#REF!</v>
      </c>
      <c r="Y63" s="2" t="e">
        <f t="shared" si="15"/>
        <v>#REF!</v>
      </c>
      <c r="Z63" s="2" t="e">
        <f t="shared" si="15"/>
        <v>#REF!</v>
      </c>
      <c r="AA63" s="2" t="e">
        <f t="shared" si="15"/>
        <v>#REF!</v>
      </c>
      <c r="AB63" s="2" t="e">
        <f t="shared" si="15"/>
        <v>#REF!</v>
      </c>
      <c r="AC63" s="2" t="e">
        <f t="shared" si="15"/>
        <v>#REF!</v>
      </c>
      <c r="AD63" s="2" t="e">
        <f t="shared" si="15"/>
        <v>#REF!</v>
      </c>
      <c r="AE63" s="2" t="e">
        <f t="shared" si="15"/>
        <v>#REF!</v>
      </c>
      <c r="AF63" s="2" t="e">
        <f t="shared" si="15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63"/>
  <sheetViews>
    <sheetView zoomScale="80" zoomScaleNormal="80"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AF1" sqref="C1:AF1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32" ht="12.75">
      <c r="A2" s="2" t="e">
        <f>'BM'!#REF!</f>
        <v>#REF!</v>
      </c>
      <c r="B2" s="2" t="e">
        <f>'BM'!#REF!</f>
        <v>#REF!</v>
      </c>
      <c r="C2" s="2" t="e">
        <f>IF(A2=C$1,B2,0)</f>
        <v>#REF!</v>
      </c>
      <c r="D2" s="2" t="e">
        <f aca="true" t="shared" si="0" ref="D2:T17">IF($A2=D$1,$B2,0)</f>
        <v>#REF!</v>
      </c>
      <c r="E2" s="2" t="e">
        <f t="shared" si="0"/>
        <v>#REF!</v>
      </c>
      <c r="F2" s="2" t="e">
        <f t="shared" si="0"/>
        <v>#REF!</v>
      </c>
      <c r="G2" s="2" t="e">
        <f t="shared" si="0"/>
        <v>#REF!</v>
      </c>
      <c r="H2" s="2" t="e">
        <f t="shared" si="0"/>
        <v>#REF!</v>
      </c>
      <c r="I2" s="2" t="e">
        <f t="shared" si="0"/>
        <v>#REF!</v>
      </c>
      <c r="J2" s="2" t="e">
        <f t="shared" si="0"/>
        <v>#REF!</v>
      </c>
      <c r="K2" s="2" t="e">
        <f t="shared" si="0"/>
        <v>#REF!</v>
      </c>
      <c r="L2" s="2" t="e">
        <f t="shared" si="0"/>
        <v>#REF!</v>
      </c>
      <c r="M2" s="2" t="e">
        <f t="shared" si="0"/>
        <v>#REF!</v>
      </c>
      <c r="N2" s="2" t="e">
        <f t="shared" si="0"/>
        <v>#REF!</v>
      </c>
      <c r="O2" s="2" t="e">
        <f t="shared" si="0"/>
        <v>#REF!</v>
      </c>
      <c r="P2" s="2" t="e">
        <f t="shared" si="0"/>
        <v>#REF!</v>
      </c>
      <c r="Q2" s="2" t="e">
        <f t="shared" si="0"/>
        <v>#REF!</v>
      </c>
      <c r="R2" s="2" t="e">
        <f t="shared" si="0"/>
        <v>#REF!</v>
      </c>
      <c r="S2" s="2" t="e">
        <f t="shared" si="0"/>
        <v>#REF!</v>
      </c>
      <c r="T2" s="2" t="e">
        <f t="shared" si="0"/>
        <v>#REF!</v>
      </c>
      <c r="U2" s="2" t="e">
        <f aca="true" t="shared" si="1" ref="U2:AF17">IF($A2=U$1,$B2,0)</f>
        <v>#REF!</v>
      </c>
      <c r="V2" s="2" t="e">
        <f t="shared" si="1"/>
        <v>#REF!</v>
      </c>
      <c r="W2" s="2" t="e">
        <f t="shared" si="1"/>
        <v>#REF!</v>
      </c>
      <c r="X2" s="2" t="e">
        <f t="shared" si="1"/>
        <v>#REF!</v>
      </c>
      <c r="Y2" s="2" t="e">
        <f t="shared" si="1"/>
        <v>#REF!</v>
      </c>
      <c r="Z2" s="2" t="e">
        <f t="shared" si="1"/>
        <v>#REF!</v>
      </c>
      <c r="AA2" s="2" t="e">
        <f t="shared" si="1"/>
        <v>#REF!</v>
      </c>
      <c r="AB2" s="2" t="e">
        <f t="shared" si="1"/>
        <v>#REF!</v>
      </c>
      <c r="AC2" s="2" t="e">
        <f t="shared" si="1"/>
        <v>#REF!</v>
      </c>
      <c r="AD2" s="2" t="e">
        <f t="shared" si="1"/>
        <v>#REF!</v>
      </c>
      <c r="AE2" s="2" t="e">
        <f t="shared" si="1"/>
        <v>#REF!</v>
      </c>
      <c r="AF2" s="2" t="e">
        <f t="shared" si="1"/>
        <v>#REF!</v>
      </c>
    </row>
    <row r="3" spans="1:32" ht="12.75">
      <c r="A3" s="2" t="e">
        <f>'BM'!#REF!</f>
        <v>#REF!</v>
      </c>
      <c r="B3" s="2" t="e">
        <f>'BM'!#REF!</f>
        <v>#REF!</v>
      </c>
      <c r="C3" s="2" t="e">
        <f aca="true" t="shared" si="2" ref="C3:C61">IF(A3=C$1,B3,0)</f>
        <v>#REF!</v>
      </c>
      <c r="D3" s="2" t="e">
        <f t="shared" si="0"/>
        <v>#REF!</v>
      </c>
      <c r="E3" s="2" t="e">
        <f t="shared" si="0"/>
        <v>#REF!</v>
      </c>
      <c r="F3" s="2" t="e">
        <f t="shared" si="0"/>
        <v>#REF!</v>
      </c>
      <c r="G3" s="2" t="e">
        <f t="shared" si="0"/>
        <v>#REF!</v>
      </c>
      <c r="H3" s="2" t="e">
        <f t="shared" si="0"/>
        <v>#REF!</v>
      </c>
      <c r="I3" s="2" t="e">
        <f t="shared" si="0"/>
        <v>#REF!</v>
      </c>
      <c r="J3" s="2" t="e">
        <f t="shared" si="0"/>
        <v>#REF!</v>
      </c>
      <c r="K3" s="2" t="e">
        <f t="shared" si="0"/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Q3" s="2" t="e">
        <f t="shared" si="0"/>
        <v>#REF!</v>
      </c>
      <c r="R3" s="2" t="e">
        <f t="shared" si="0"/>
        <v>#REF!</v>
      </c>
      <c r="S3" s="2" t="e">
        <f t="shared" si="0"/>
        <v>#REF!</v>
      </c>
      <c r="T3" s="2" t="e">
        <f t="shared" si="0"/>
        <v>#REF!</v>
      </c>
      <c r="U3" s="2" t="e">
        <f t="shared" si="1"/>
        <v>#REF!</v>
      </c>
      <c r="V3" s="2" t="e">
        <f t="shared" si="1"/>
        <v>#REF!</v>
      </c>
      <c r="W3" s="2" t="e">
        <f t="shared" si="1"/>
        <v>#REF!</v>
      </c>
      <c r="X3" s="2" t="e">
        <f t="shared" si="1"/>
        <v>#REF!</v>
      </c>
      <c r="Y3" s="2" t="e">
        <f t="shared" si="1"/>
        <v>#REF!</v>
      </c>
      <c r="Z3" s="2" t="e">
        <f t="shared" si="1"/>
        <v>#REF!</v>
      </c>
      <c r="AA3" s="2" t="e">
        <f t="shared" si="1"/>
        <v>#REF!</v>
      </c>
      <c r="AB3" s="2" t="e">
        <f t="shared" si="1"/>
        <v>#REF!</v>
      </c>
      <c r="AC3" s="2" t="e">
        <f t="shared" si="1"/>
        <v>#REF!</v>
      </c>
      <c r="AD3" s="2" t="e">
        <f t="shared" si="1"/>
        <v>#REF!</v>
      </c>
      <c r="AE3" s="2" t="e">
        <f t="shared" si="1"/>
        <v>#REF!</v>
      </c>
      <c r="AF3" s="2" t="e">
        <f t="shared" si="1"/>
        <v>#REF!</v>
      </c>
    </row>
    <row r="4" spans="1:32" ht="12.75">
      <c r="A4" s="2" t="e">
        <f>'BM'!#REF!</f>
        <v>#REF!</v>
      </c>
      <c r="B4" s="2" t="e">
        <f>'BM'!#REF!</f>
        <v>#REF!</v>
      </c>
      <c r="C4" s="2" t="e">
        <f>IF(A4=C$1,B4,0)</f>
        <v>#REF!</v>
      </c>
      <c r="D4" s="2" t="e">
        <f t="shared" si="0"/>
        <v>#REF!</v>
      </c>
      <c r="E4" s="2" t="e">
        <f t="shared" si="0"/>
        <v>#REF!</v>
      </c>
      <c r="F4" s="2" t="e">
        <f t="shared" si="0"/>
        <v>#REF!</v>
      </c>
      <c r="G4" s="2" t="e">
        <f t="shared" si="0"/>
        <v>#REF!</v>
      </c>
      <c r="H4" s="2" t="e">
        <f t="shared" si="0"/>
        <v>#REF!</v>
      </c>
      <c r="I4" s="2" t="e">
        <f t="shared" si="0"/>
        <v>#REF!</v>
      </c>
      <c r="J4" s="2" t="e">
        <f t="shared" si="0"/>
        <v>#REF!</v>
      </c>
      <c r="K4" s="2" t="e">
        <f t="shared" si="0"/>
        <v>#REF!</v>
      </c>
      <c r="L4" s="2" t="e">
        <f t="shared" si="0"/>
        <v>#REF!</v>
      </c>
      <c r="M4" s="2" t="e">
        <f t="shared" si="0"/>
        <v>#REF!</v>
      </c>
      <c r="N4" s="2" t="e">
        <f t="shared" si="0"/>
        <v>#REF!</v>
      </c>
      <c r="O4" s="2" t="e">
        <f t="shared" si="0"/>
        <v>#REF!</v>
      </c>
      <c r="P4" s="2" t="e">
        <f t="shared" si="0"/>
        <v>#REF!</v>
      </c>
      <c r="Q4" s="2" t="e">
        <f t="shared" si="0"/>
        <v>#REF!</v>
      </c>
      <c r="R4" s="2" t="e">
        <f t="shared" si="0"/>
        <v>#REF!</v>
      </c>
      <c r="S4" s="2" t="e">
        <f t="shared" si="0"/>
        <v>#REF!</v>
      </c>
      <c r="T4" s="2" t="e">
        <f t="shared" si="0"/>
        <v>#REF!</v>
      </c>
      <c r="U4" s="2" t="e">
        <f t="shared" si="1"/>
        <v>#REF!</v>
      </c>
      <c r="V4" s="2" t="e">
        <f t="shared" si="1"/>
        <v>#REF!</v>
      </c>
      <c r="W4" s="2" t="e">
        <f t="shared" si="1"/>
        <v>#REF!</v>
      </c>
      <c r="X4" s="2" t="e">
        <f t="shared" si="1"/>
        <v>#REF!</v>
      </c>
      <c r="Y4" s="2" t="e">
        <f t="shared" si="1"/>
        <v>#REF!</v>
      </c>
      <c r="Z4" s="2" t="e">
        <f t="shared" si="1"/>
        <v>#REF!</v>
      </c>
      <c r="AA4" s="2" t="e">
        <f t="shared" si="1"/>
        <v>#REF!</v>
      </c>
      <c r="AB4" s="2" t="e">
        <f t="shared" si="1"/>
        <v>#REF!</v>
      </c>
      <c r="AC4" s="2" t="e">
        <f t="shared" si="1"/>
        <v>#REF!</v>
      </c>
      <c r="AD4" s="2" t="e">
        <f t="shared" si="1"/>
        <v>#REF!</v>
      </c>
      <c r="AE4" s="2" t="e">
        <f t="shared" si="1"/>
        <v>#REF!</v>
      </c>
      <c r="AF4" s="2" t="e">
        <f t="shared" si="1"/>
        <v>#REF!</v>
      </c>
    </row>
    <row r="5" spans="1:32" ht="12.75">
      <c r="A5" s="2" t="e">
        <f>'BM'!#REF!</f>
        <v>#REF!</v>
      </c>
      <c r="B5" s="2" t="e">
        <f>'BM'!#REF!</f>
        <v>#REF!</v>
      </c>
      <c r="C5" s="2" t="e">
        <f t="shared" si="2"/>
        <v>#REF!</v>
      </c>
      <c r="D5" s="2" t="e">
        <f t="shared" si="0"/>
        <v>#REF!</v>
      </c>
      <c r="E5" s="2" t="e">
        <f t="shared" si="0"/>
        <v>#REF!</v>
      </c>
      <c r="F5" s="2" t="e">
        <f t="shared" si="0"/>
        <v>#REF!</v>
      </c>
      <c r="G5" s="2" t="e">
        <f t="shared" si="0"/>
        <v>#REF!</v>
      </c>
      <c r="H5" s="2" t="e">
        <f t="shared" si="0"/>
        <v>#REF!</v>
      </c>
      <c r="I5" s="2" t="e">
        <f t="shared" si="0"/>
        <v>#REF!</v>
      </c>
      <c r="J5" s="2" t="e">
        <f t="shared" si="0"/>
        <v>#REF!</v>
      </c>
      <c r="K5" s="2" t="e">
        <f t="shared" si="0"/>
        <v>#REF!</v>
      </c>
      <c r="L5" s="2" t="e">
        <f t="shared" si="0"/>
        <v>#REF!</v>
      </c>
      <c r="M5" s="2" t="e">
        <f t="shared" si="0"/>
        <v>#REF!</v>
      </c>
      <c r="N5" s="2" t="e">
        <f t="shared" si="0"/>
        <v>#REF!</v>
      </c>
      <c r="O5" s="2" t="e">
        <f t="shared" si="0"/>
        <v>#REF!</v>
      </c>
      <c r="P5" s="2" t="e">
        <f t="shared" si="0"/>
        <v>#REF!</v>
      </c>
      <c r="Q5" s="2" t="e">
        <f t="shared" si="0"/>
        <v>#REF!</v>
      </c>
      <c r="R5" s="2" t="e">
        <f t="shared" si="0"/>
        <v>#REF!</v>
      </c>
      <c r="S5" s="2" t="e">
        <f t="shared" si="0"/>
        <v>#REF!</v>
      </c>
      <c r="T5" s="2" t="e">
        <f t="shared" si="0"/>
        <v>#REF!</v>
      </c>
      <c r="U5" s="2" t="e">
        <f t="shared" si="1"/>
        <v>#REF!</v>
      </c>
      <c r="V5" s="2" t="e">
        <f t="shared" si="1"/>
        <v>#REF!</v>
      </c>
      <c r="W5" s="2" t="e">
        <f t="shared" si="1"/>
        <v>#REF!</v>
      </c>
      <c r="X5" s="2" t="e">
        <f t="shared" si="1"/>
        <v>#REF!</v>
      </c>
      <c r="Y5" s="2" t="e">
        <f t="shared" si="1"/>
        <v>#REF!</v>
      </c>
      <c r="Z5" s="2" t="e">
        <f t="shared" si="1"/>
        <v>#REF!</v>
      </c>
      <c r="AA5" s="2" t="e">
        <f t="shared" si="1"/>
        <v>#REF!</v>
      </c>
      <c r="AB5" s="2" t="e">
        <f t="shared" si="1"/>
        <v>#REF!</v>
      </c>
      <c r="AC5" s="2" t="e">
        <f t="shared" si="1"/>
        <v>#REF!</v>
      </c>
      <c r="AD5" s="2" t="e">
        <f t="shared" si="1"/>
        <v>#REF!</v>
      </c>
      <c r="AE5" s="2" t="e">
        <f t="shared" si="1"/>
        <v>#REF!</v>
      </c>
      <c r="AF5" s="2" t="e">
        <f t="shared" si="1"/>
        <v>#REF!</v>
      </c>
    </row>
    <row r="6" spans="1:32" ht="12.75">
      <c r="A6" s="2" t="e">
        <f>'BM'!#REF!</f>
        <v>#REF!</v>
      </c>
      <c r="B6" s="2" t="e">
        <f>'BM'!#REF!</f>
        <v>#REF!</v>
      </c>
      <c r="C6" s="2" t="e">
        <f t="shared" si="2"/>
        <v>#REF!</v>
      </c>
      <c r="D6" s="2" t="e">
        <f t="shared" si="0"/>
        <v>#REF!</v>
      </c>
      <c r="E6" s="2" t="e">
        <f t="shared" si="0"/>
        <v>#REF!</v>
      </c>
      <c r="F6" s="2" t="e">
        <f t="shared" si="0"/>
        <v>#REF!</v>
      </c>
      <c r="G6" s="2" t="e">
        <f t="shared" si="0"/>
        <v>#REF!</v>
      </c>
      <c r="H6" s="2" t="e">
        <f t="shared" si="0"/>
        <v>#REF!</v>
      </c>
      <c r="I6" s="2" t="e">
        <f t="shared" si="0"/>
        <v>#REF!</v>
      </c>
      <c r="J6" s="2" t="e">
        <f t="shared" si="0"/>
        <v>#REF!</v>
      </c>
      <c r="K6" s="2" t="e">
        <f t="shared" si="0"/>
        <v>#REF!</v>
      </c>
      <c r="L6" s="2" t="e">
        <f t="shared" si="0"/>
        <v>#REF!</v>
      </c>
      <c r="M6" s="2" t="e">
        <f t="shared" si="0"/>
        <v>#REF!</v>
      </c>
      <c r="N6" s="2" t="e">
        <f t="shared" si="0"/>
        <v>#REF!</v>
      </c>
      <c r="O6" s="2" t="e">
        <f t="shared" si="0"/>
        <v>#REF!</v>
      </c>
      <c r="P6" s="2" t="e">
        <f t="shared" si="0"/>
        <v>#REF!</v>
      </c>
      <c r="Q6" s="2" t="e">
        <f t="shared" si="0"/>
        <v>#REF!</v>
      </c>
      <c r="R6" s="2" t="e">
        <f t="shared" si="0"/>
        <v>#REF!</v>
      </c>
      <c r="S6" s="2" t="e">
        <f t="shared" si="0"/>
        <v>#REF!</v>
      </c>
      <c r="T6" s="2" t="e">
        <f t="shared" si="0"/>
        <v>#REF!</v>
      </c>
      <c r="U6" s="2" t="e">
        <f t="shared" si="1"/>
        <v>#REF!</v>
      </c>
      <c r="V6" s="2" t="e">
        <f t="shared" si="1"/>
        <v>#REF!</v>
      </c>
      <c r="W6" s="2" t="e">
        <f t="shared" si="1"/>
        <v>#REF!</v>
      </c>
      <c r="X6" s="2" t="e">
        <f t="shared" si="1"/>
        <v>#REF!</v>
      </c>
      <c r="Y6" s="2" t="e">
        <f t="shared" si="1"/>
        <v>#REF!</v>
      </c>
      <c r="Z6" s="2" t="e">
        <f t="shared" si="1"/>
        <v>#REF!</v>
      </c>
      <c r="AA6" s="2" t="e">
        <f t="shared" si="1"/>
        <v>#REF!</v>
      </c>
      <c r="AB6" s="2" t="e">
        <f t="shared" si="1"/>
        <v>#REF!</v>
      </c>
      <c r="AC6" s="2" t="e">
        <f t="shared" si="1"/>
        <v>#REF!</v>
      </c>
      <c r="AD6" s="2" t="e">
        <f t="shared" si="1"/>
        <v>#REF!</v>
      </c>
      <c r="AE6" s="2" t="e">
        <f t="shared" si="1"/>
        <v>#REF!</v>
      </c>
      <c r="AF6" s="2" t="e">
        <f t="shared" si="1"/>
        <v>#REF!</v>
      </c>
    </row>
    <row r="7" spans="1:32" ht="12.75">
      <c r="A7" s="2" t="e">
        <f>'BM'!#REF!</f>
        <v>#REF!</v>
      </c>
      <c r="B7" s="2" t="e">
        <f>'BM'!#REF!</f>
        <v>#REF!</v>
      </c>
      <c r="C7" s="2" t="e">
        <f t="shared" si="2"/>
        <v>#REF!</v>
      </c>
      <c r="D7" s="2" t="e">
        <f t="shared" si="0"/>
        <v>#REF!</v>
      </c>
      <c r="E7" s="2" t="e">
        <f t="shared" si="0"/>
        <v>#REF!</v>
      </c>
      <c r="F7" s="2" t="e">
        <f t="shared" si="0"/>
        <v>#REF!</v>
      </c>
      <c r="G7" s="2" t="e">
        <f t="shared" si="0"/>
        <v>#REF!</v>
      </c>
      <c r="H7" s="2" t="e">
        <f t="shared" si="0"/>
        <v>#REF!</v>
      </c>
      <c r="I7" s="2" t="e">
        <f t="shared" si="0"/>
        <v>#REF!</v>
      </c>
      <c r="J7" s="2" t="e">
        <f t="shared" si="0"/>
        <v>#REF!</v>
      </c>
      <c r="K7" s="2" t="e">
        <f t="shared" si="0"/>
        <v>#REF!</v>
      </c>
      <c r="L7" s="2" t="e">
        <f t="shared" si="0"/>
        <v>#REF!</v>
      </c>
      <c r="M7" s="2" t="e">
        <f t="shared" si="0"/>
        <v>#REF!</v>
      </c>
      <c r="N7" s="2" t="e">
        <f t="shared" si="0"/>
        <v>#REF!</v>
      </c>
      <c r="O7" s="2" t="e">
        <f t="shared" si="0"/>
        <v>#REF!</v>
      </c>
      <c r="P7" s="2" t="e">
        <f t="shared" si="0"/>
        <v>#REF!</v>
      </c>
      <c r="Q7" s="2" t="e">
        <f t="shared" si="0"/>
        <v>#REF!</v>
      </c>
      <c r="R7" s="2" t="e">
        <f t="shared" si="0"/>
        <v>#REF!</v>
      </c>
      <c r="S7" s="2" t="e">
        <f t="shared" si="0"/>
        <v>#REF!</v>
      </c>
      <c r="T7" s="2" t="e">
        <f t="shared" si="0"/>
        <v>#REF!</v>
      </c>
      <c r="U7" s="2" t="e">
        <f t="shared" si="1"/>
        <v>#REF!</v>
      </c>
      <c r="V7" s="2" t="e">
        <f t="shared" si="1"/>
        <v>#REF!</v>
      </c>
      <c r="W7" s="2" t="e">
        <f t="shared" si="1"/>
        <v>#REF!</v>
      </c>
      <c r="X7" s="2" t="e">
        <f t="shared" si="1"/>
        <v>#REF!</v>
      </c>
      <c r="Y7" s="2" t="e">
        <f t="shared" si="1"/>
        <v>#REF!</v>
      </c>
      <c r="Z7" s="2" t="e">
        <f t="shared" si="1"/>
        <v>#REF!</v>
      </c>
      <c r="AA7" s="2" t="e">
        <f t="shared" si="1"/>
        <v>#REF!</v>
      </c>
      <c r="AB7" s="2" t="e">
        <f t="shared" si="1"/>
        <v>#REF!</v>
      </c>
      <c r="AC7" s="2" t="e">
        <f t="shared" si="1"/>
        <v>#REF!</v>
      </c>
      <c r="AD7" s="2" t="e">
        <f t="shared" si="1"/>
        <v>#REF!</v>
      </c>
      <c r="AE7" s="2" t="e">
        <f t="shared" si="1"/>
        <v>#REF!</v>
      </c>
      <c r="AF7" s="2" t="e">
        <f t="shared" si="1"/>
        <v>#REF!</v>
      </c>
    </row>
    <row r="8" spans="1:32" ht="12.75">
      <c r="A8" s="2" t="e">
        <f>'BM'!#REF!</f>
        <v>#REF!</v>
      </c>
      <c r="B8" s="2" t="e">
        <f>'BM'!#REF!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0"/>
        <v>#REF!</v>
      </c>
      <c r="F8" s="2" t="e">
        <f t="shared" si="0"/>
        <v>#REF!</v>
      </c>
      <c r="G8" s="2" t="e">
        <f t="shared" si="0"/>
        <v>#REF!</v>
      </c>
      <c r="H8" s="2" t="e">
        <f t="shared" si="0"/>
        <v>#REF!</v>
      </c>
      <c r="I8" s="2" t="e">
        <f t="shared" si="0"/>
        <v>#REF!</v>
      </c>
      <c r="J8" s="2" t="e">
        <f t="shared" si="0"/>
        <v>#REF!</v>
      </c>
      <c r="K8" s="2" t="e">
        <f t="shared" si="0"/>
        <v>#REF!</v>
      </c>
      <c r="L8" s="2" t="e">
        <f t="shared" si="0"/>
        <v>#REF!</v>
      </c>
      <c r="M8" s="2" t="e">
        <f t="shared" si="0"/>
        <v>#REF!</v>
      </c>
      <c r="N8" s="2" t="e">
        <f t="shared" si="0"/>
        <v>#REF!</v>
      </c>
      <c r="O8" s="2" t="e">
        <f t="shared" si="0"/>
        <v>#REF!</v>
      </c>
      <c r="P8" s="2" t="e">
        <f t="shared" si="0"/>
        <v>#REF!</v>
      </c>
      <c r="Q8" s="2" t="e">
        <f t="shared" si="0"/>
        <v>#REF!</v>
      </c>
      <c r="R8" s="2" t="e">
        <f t="shared" si="0"/>
        <v>#REF!</v>
      </c>
      <c r="S8" s="2" t="e">
        <f t="shared" si="0"/>
        <v>#REF!</v>
      </c>
      <c r="T8" s="2" t="e">
        <f t="shared" si="0"/>
        <v>#REF!</v>
      </c>
      <c r="U8" s="2" t="e">
        <f t="shared" si="1"/>
        <v>#REF!</v>
      </c>
      <c r="V8" s="2" t="e">
        <f t="shared" si="1"/>
        <v>#REF!</v>
      </c>
      <c r="W8" s="2" t="e">
        <f t="shared" si="1"/>
        <v>#REF!</v>
      </c>
      <c r="X8" s="2" t="e">
        <f t="shared" si="1"/>
        <v>#REF!</v>
      </c>
      <c r="Y8" s="2" t="e">
        <f t="shared" si="1"/>
        <v>#REF!</v>
      </c>
      <c r="Z8" s="2" t="e">
        <f t="shared" si="1"/>
        <v>#REF!</v>
      </c>
      <c r="AA8" s="2" t="e">
        <f t="shared" si="1"/>
        <v>#REF!</v>
      </c>
      <c r="AB8" s="2" t="e">
        <f t="shared" si="1"/>
        <v>#REF!</v>
      </c>
      <c r="AC8" s="2" t="e">
        <f t="shared" si="1"/>
        <v>#REF!</v>
      </c>
      <c r="AD8" s="2" t="e">
        <f t="shared" si="1"/>
        <v>#REF!</v>
      </c>
      <c r="AE8" s="2" t="e">
        <f t="shared" si="1"/>
        <v>#REF!</v>
      </c>
      <c r="AF8" s="2" t="e">
        <f t="shared" si="1"/>
        <v>#REF!</v>
      </c>
    </row>
    <row r="9" spans="1:32" ht="12.75">
      <c r="A9" s="2" t="e">
        <f>'BM'!#REF!</f>
        <v>#REF!</v>
      </c>
      <c r="B9" s="2" t="e">
        <f>'BM'!#REF!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0"/>
        <v>#REF!</v>
      </c>
      <c r="F9" s="2" t="e">
        <f t="shared" si="0"/>
        <v>#REF!</v>
      </c>
      <c r="G9" s="2" t="e">
        <f t="shared" si="0"/>
        <v>#REF!</v>
      </c>
      <c r="H9" s="2" t="e">
        <f t="shared" si="0"/>
        <v>#REF!</v>
      </c>
      <c r="I9" s="2" t="e">
        <f t="shared" si="0"/>
        <v>#REF!</v>
      </c>
      <c r="J9" s="2" t="e">
        <f t="shared" si="0"/>
        <v>#REF!</v>
      </c>
      <c r="K9" s="2" t="e">
        <f t="shared" si="0"/>
        <v>#REF!</v>
      </c>
      <c r="L9" s="2" t="e">
        <f t="shared" si="0"/>
        <v>#REF!</v>
      </c>
      <c r="M9" s="2" t="e">
        <f t="shared" si="0"/>
        <v>#REF!</v>
      </c>
      <c r="N9" s="2" t="e">
        <f t="shared" si="0"/>
        <v>#REF!</v>
      </c>
      <c r="O9" s="2" t="e">
        <f t="shared" si="0"/>
        <v>#REF!</v>
      </c>
      <c r="P9" s="2" t="e">
        <f t="shared" si="0"/>
        <v>#REF!</v>
      </c>
      <c r="Q9" s="2" t="e">
        <f t="shared" si="0"/>
        <v>#REF!</v>
      </c>
      <c r="R9" s="2" t="e">
        <f t="shared" si="0"/>
        <v>#REF!</v>
      </c>
      <c r="S9" s="2" t="e">
        <f t="shared" si="0"/>
        <v>#REF!</v>
      </c>
      <c r="T9" s="2" t="e">
        <f t="shared" si="0"/>
        <v>#REF!</v>
      </c>
      <c r="U9" s="2" t="e">
        <f t="shared" si="1"/>
        <v>#REF!</v>
      </c>
      <c r="V9" s="2" t="e">
        <f t="shared" si="1"/>
        <v>#REF!</v>
      </c>
      <c r="W9" s="2" t="e">
        <f t="shared" si="1"/>
        <v>#REF!</v>
      </c>
      <c r="X9" s="2" t="e">
        <f t="shared" si="1"/>
        <v>#REF!</v>
      </c>
      <c r="Y9" s="2" t="e">
        <f t="shared" si="1"/>
        <v>#REF!</v>
      </c>
      <c r="Z9" s="2" t="e">
        <f t="shared" si="1"/>
        <v>#REF!</v>
      </c>
      <c r="AA9" s="2" t="e">
        <f t="shared" si="1"/>
        <v>#REF!</v>
      </c>
      <c r="AB9" s="2" t="e">
        <f t="shared" si="1"/>
        <v>#REF!</v>
      </c>
      <c r="AC9" s="2" t="e">
        <f t="shared" si="1"/>
        <v>#REF!</v>
      </c>
      <c r="AD9" s="2" t="e">
        <f t="shared" si="1"/>
        <v>#REF!</v>
      </c>
      <c r="AE9" s="2" t="e">
        <f t="shared" si="1"/>
        <v>#REF!</v>
      </c>
      <c r="AF9" s="2" t="e">
        <f t="shared" si="1"/>
        <v>#REF!</v>
      </c>
    </row>
    <row r="10" spans="1:32" ht="12.75">
      <c r="A10" s="2" t="e">
        <f>'BM'!#REF!</f>
        <v>#REF!</v>
      </c>
      <c r="B10" s="2" t="e">
        <f>'BM'!#REF!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0"/>
        <v>#REF!</v>
      </c>
      <c r="F10" s="2" t="e">
        <f t="shared" si="0"/>
        <v>#REF!</v>
      </c>
      <c r="G10" s="2" t="e">
        <f t="shared" si="0"/>
        <v>#REF!</v>
      </c>
      <c r="H10" s="2" t="e">
        <f t="shared" si="0"/>
        <v>#REF!</v>
      </c>
      <c r="I10" s="2" t="e">
        <f t="shared" si="0"/>
        <v>#REF!</v>
      </c>
      <c r="J10" s="2" t="e">
        <f t="shared" si="0"/>
        <v>#REF!</v>
      </c>
      <c r="K10" s="2" t="e">
        <f t="shared" si="0"/>
        <v>#REF!</v>
      </c>
      <c r="L10" s="2" t="e">
        <f t="shared" si="0"/>
        <v>#REF!</v>
      </c>
      <c r="M10" s="2" t="e">
        <f t="shared" si="0"/>
        <v>#REF!</v>
      </c>
      <c r="N10" s="2" t="e">
        <f t="shared" si="0"/>
        <v>#REF!</v>
      </c>
      <c r="O10" s="2" t="e">
        <f t="shared" si="0"/>
        <v>#REF!</v>
      </c>
      <c r="P10" s="2" t="e">
        <f t="shared" si="0"/>
        <v>#REF!</v>
      </c>
      <c r="Q10" s="2" t="e">
        <f t="shared" si="0"/>
        <v>#REF!</v>
      </c>
      <c r="R10" s="2" t="e">
        <f t="shared" si="0"/>
        <v>#REF!</v>
      </c>
      <c r="S10" s="2" t="e">
        <f t="shared" si="0"/>
        <v>#REF!</v>
      </c>
      <c r="T10" s="2" t="e">
        <f t="shared" si="0"/>
        <v>#REF!</v>
      </c>
      <c r="U10" s="2" t="e">
        <f t="shared" si="1"/>
        <v>#REF!</v>
      </c>
      <c r="V10" s="2" t="e">
        <f t="shared" si="1"/>
        <v>#REF!</v>
      </c>
      <c r="W10" s="2" t="e">
        <f t="shared" si="1"/>
        <v>#REF!</v>
      </c>
      <c r="X10" s="2" t="e">
        <f t="shared" si="1"/>
        <v>#REF!</v>
      </c>
      <c r="Y10" s="2" t="e">
        <f t="shared" si="1"/>
        <v>#REF!</v>
      </c>
      <c r="Z10" s="2" t="e">
        <f t="shared" si="1"/>
        <v>#REF!</v>
      </c>
      <c r="AA10" s="2" t="e">
        <f t="shared" si="1"/>
        <v>#REF!</v>
      </c>
      <c r="AB10" s="2" t="e">
        <f t="shared" si="1"/>
        <v>#REF!</v>
      </c>
      <c r="AC10" s="2" t="e">
        <f t="shared" si="1"/>
        <v>#REF!</v>
      </c>
      <c r="AD10" s="2" t="e">
        <f t="shared" si="1"/>
        <v>#REF!</v>
      </c>
      <c r="AE10" s="2" t="e">
        <f t="shared" si="1"/>
        <v>#REF!</v>
      </c>
      <c r="AF10" s="2" t="e">
        <f t="shared" si="1"/>
        <v>#REF!</v>
      </c>
    </row>
    <row r="11" spans="1:32" ht="12.75">
      <c r="A11" s="2" t="e">
        <f>'BM'!#REF!</f>
        <v>#REF!</v>
      </c>
      <c r="B11" s="2" t="e">
        <f>'BM'!#REF!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0"/>
        <v>#REF!</v>
      </c>
      <c r="F11" s="2" t="e">
        <f t="shared" si="0"/>
        <v>#REF!</v>
      </c>
      <c r="G11" s="2" t="e">
        <f t="shared" si="0"/>
        <v>#REF!</v>
      </c>
      <c r="H11" s="2" t="e">
        <f t="shared" si="0"/>
        <v>#REF!</v>
      </c>
      <c r="I11" s="2" t="e">
        <f t="shared" si="0"/>
        <v>#REF!</v>
      </c>
      <c r="J11" s="2" t="e">
        <f t="shared" si="0"/>
        <v>#REF!</v>
      </c>
      <c r="K11" s="2" t="e">
        <f t="shared" si="0"/>
        <v>#REF!</v>
      </c>
      <c r="L11" s="2" t="e">
        <f t="shared" si="0"/>
        <v>#REF!</v>
      </c>
      <c r="M11" s="2" t="e">
        <f t="shared" si="0"/>
        <v>#REF!</v>
      </c>
      <c r="N11" s="2" t="e">
        <f t="shared" si="0"/>
        <v>#REF!</v>
      </c>
      <c r="O11" s="2" t="e">
        <f t="shared" si="0"/>
        <v>#REF!</v>
      </c>
      <c r="P11" s="2" t="e">
        <f t="shared" si="0"/>
        <v>#REF!</v>
      </c>
      <c r="Q11" s="2" t="e">
        <f t="shared" si="0"/>
        <v>#REF!</v>
      </c>
      <c r="R11" s="2" t="e">
        <f t="shared" si="0"/>
        <v>#REF!</v>
      </c>
      <c r="S11" s="2" t="e">
        <f t="shared" si="0"/>
        <v>#REF!</v>
      </c>
      <c r="T11" s="2" t="e">
        <f t="shared" si="0"/>
        <v>#REF!</v>
      </c>
      <c r="U11" s="2" t="e">
        <f t="shared" si="1"/>
        <v>#REF!</v>
      </c>
      <c r="V11" s="2" t="e">
        <f t="shared" si="1"/>
        <v>#REF!</v>
      </c>
      <c r="W11" s="2" t="e">
        <f t="shared" si="1"/>
        <v>#REF!</v>
      </c>
      <c r="X11" s="2" t="e">
        <f t="shared" si="1"/>
        <v>#REF!</v>
      </c>
      <c r="Y11" s="2" t="e">
        <f t="shared" si="1"/>
        <v>#REF!</v>
      </c>
      <c r="Z11" s="2" t="e">
        <f t="shared" si="1"/>
        <v>#REF!</v>
      </c>
      <c r="AA11" s="2" t="e">
        <f t="shared" si="1"/>
        <v>#REF!</v>
      </c>
      <c r="AB11" s="2" t="e">
        <f t="shared" si="1"/>
        <v>#REF!</v>
      </c>
      <c r="AC11" s="2" t="e">
        <f t="shared" si="1"/>
        <v>#REF!</v>
      </c>
      <c r="AD11" s="2" t="e">
        <f t="shared" si="1"/>
        <v>#REF!</v>
      </c>
      <c r="AE11" s="2" t="e">
        <f t="shared" si="1"/>
        <v>#REF!</v>
      </c>
      <c r="AF11" s="2" t="e">
        <f t="shared" si="1"/>
        <v>#REF!</v>
      </c>
    </row>
    <row r="12" spans="1:32" ht="12.75">
      <c r="A12" s="2" t="e">
        <f>'BM'!#REF!</f>
        <v>#REF!</v>
      </c>
      <c r="B12" s="2" t="e">
        <f>'BM'!#REF!</f>
        <v>#REF!</v>
      </c>
      <c r="C12" s="2" t="e">
        <f t="shared" si="2"/>
        <v>#REF!</v>
      </c>
      <c r="D12" s="2" t="e">
        <f aca="true" t="shared" si="3" ref="D12:S17">IF($A12=D$1,$B12,0)</f>
        <v>#REF!</v>
      </c>
      <c r="E12" s="2" t="e">
        <f t="shared" si="3"/>
        <v>#REF!</v>
      </c>
      <c r="F12" s="2" t="e">
        <f t="shared" si="3"/>
        <v>#REF!</v>
      </c>
      <c r="G12" s="2" t="e">
        <f t="shared" si="3"/>
        <v>#REF!</v>
      </c>
      <c r="H12" s="2" t="e">
        <f t="shared" si="3"/>
        <v>#REF!</v>
      </c>
      <c r="I12" s="2" t="e">
        <f t="shared" si="3"/>
        <v>#REF!</v>
      </c>
      <c r="J12" s="2" t="e">
        <f t="shared" si="3"/>
        <v>#REF!</v>
      </c>
      <c r="K12" s="2" t="e">
        <f t="shared" si="3"/>
        <v>#REF!</v>
      </c>
      <c r="L12" s="2" t="e">
        <f t="shared" si="3"/>
        <v>#REF!</v>
      </c>
      <c r="M12" s="2" t="e">
        <f t="shared" si="3"/>
        <v>#REF!</v>
      </c>
      <c r="N12" s="2" t="e">
        <f t="shared" si="3"/>
        <v>#REF!</v>
      </c>
      <c r="O12" s="2" t="e">
        <f t="shared" si="3"/>
        <v>#REF!</v>
      </c>
      <c r="P12" s="2" t="e">
        <f t="shared" si="3"/>
        <v>#REF!</v>
      </c>
      <c r="Q12" s="2" t="e">
        <f t="shared" si="3"/>
        <v>#REF!</v>
      </c>
      <c r="R12" s="2" t="e">
        <f t="shared" si="3"/>
        <v>#REF!</v>
      </c>
      <c r="S12" s="2" t="e">
        <f t="shared" si="3"/>
        <v>#REF!</v>
      </c>
      <c r="T12" s="2" t="e">
        <f t="shared" si="0"/>
        <v>#REF!</v>
      </c>
      <c r="U12" s="2" t="e">
        <f t="shared" si="1"/>
        <v>#REF!</v>
      </c>
      <c r="V12" s="2" t="e">
        <f t="shared" si="1"/>
        <v>#REF!</v>
      </c>
      <c r="W12" s="2" t="e">
        <f t="shared" si="1"/>
        <v>#REF!</v>
      </c>
      <c r="X12" s="2" t="e">
        <f t="shared" si="1"/>
        <v>#REF!</v>
      </c>
      <c r="Y12" s="2" t="e">
        <f t="shared" si="1"/>
        <v>#REF!</v>
      </c>
      <c r="Z12" s="2" t="e">
        <f t="shared" si="1"/>
        <v>#REF!</v>
      </c>
      <c r="AA12" s="2" t="e">
        <f t="shared" si="1"/>
        <v>#REF!</v>
      </c>
      <c r="AB12" s="2" t="e">
        <f t="shared" si="1"/>
        <v>#REF!</v>
      </c>
      <c r="AC12" s="2" t="e">
        <f t="shared" si="1"/>
        <v>#REF!</v>
      </c>
      <c r="AD12" s="2" t="e">
        <f t="shared" si="1"/>
        <v>#REF!</v>
      </c>
      <c r="AE12" s="2" t="e">
        <f t="shared" si="1"/>
        <v>#REF!</v>
      </c>
      <c r="AF12" s="2" t="e">
        <f t="shared" si="1"/>
        <v>#REF!</v>
      </c>
    </row>
    <row r="13" spans="1:32" ht="12.75">
      <c r="A13" s="2" t="e">
        <f>'BM'!#REF!</f>
        <v>#REF!</v>
      </c>
      <c r="B13" s="2" t="e">
        <f>'BM'!#REF!</f>
        <v>#REF!</v>
      </c>
      <c r="C13" s="2" t="e">
        <f t="shared" si="2"/>
        <v>#REF!</v>
      </c>
      <c r="D13" s="2" t="e">
        <f t="shared" si="3"/>
        <v>#REF!</v>
      </c>
      <c r="E13" s="2" t="e">
        <f t="shared" si="3"/>
        <v>#REF!</v>
      </c>
      <c r="F13" s="2" t="e">
        <f t="shared" si="3"/>
        <v>#REF!</v>
      </c>
      <c r="G13" s="2" t="e">
        <f t="shared" si="3"/>
        <v>#REF!</v>
      </c>
      <c r="H13" s="2" t="e">
        <f t="shared" si="3"/>
        <v>#REF!</v>
      </c>
      <c r="I13" s="2" t="e">
        <f t="shared" si="3"/>
        <v>#REF!</v>
      </c>
      <c r="J13" s="2" t="e">
        <f t="shared" si="3"/>
        <v>#REF!</v>
      </c>
      <c r="K13" s="2" t="e">
        <f t="shared" si="3"/>
        <v>#REF!</v>
      </c>
      <c r="L13" s="2" t="e">
        <f t="shared" si="3"/>
        <v>#REF!</v>
      </c>
      <c r="M13" s="2" t="e">
        <f t="shared" si="3"/>
        <v>#REF!</v>
      </c>
      <c r="N13" s="2" t="e">
        <f t="shared" si="3"/>
        <v>#REF!</v>
      </c>
      <c r="O13" s="2" t="e">
        <f t="shared" si="3"/>
        <v>#REF!</v>
      </c>
      <c r="P13" s="2" t="e">
        <f t="shared" si="3"/>
        <v>#REF!</v>
      </c>
      <c r="Q13" s="2" t="e">
        <f t="shared" si="3"/>
        <v>#REF!</v>
      </c>
      <c r="R13" s="2" t="e">
        <f t="shared" si="3"/>
        <v>#REF!</v>
      </c>
      <c r="S13" s="2" t="e">
        <f t="shared" si="3"/>
        <v>#REF!</v>
      </c>
      <c r="T13" s="2" t="e">
        <f t="shared" si="0"/>
        <v>#REF!</v>
      </c>
      <c r="U13" s="2" t="e">
        <f t="shared" si="1"/>
        <v>#REF!</v>
      </c>
      <c r="V13" s="2" t="e">
        <f t="shared" si="1"/>
        <v>#REF!</v>
      </c>
      <c r="W13" s="2" t="e">
        <f t="shared" si="1"/>
        <v>#REF!</v>
      </c>
      <c r="X13" s="2" t="e">
        <f t="shared" si="1"/>
        <v>#REF!</v>
      </c>
      <c r="Y13" s="2" t="e">
        <f t="shared" si="1"/>
        <v>#REF!</v>
      </c>
      <c r="Z13" s="2" t="e">
        <f t="shared" si="1"/>
        <v>#REF!</v>
      </c>
      <c r="AA13" s="2" t="e">
        <f t="shared" si="1"/>
        <v>#REF!</v>
      </c>
      <c r="AB13" s="2" t="e">
        <f t="shared" si="1"/>
        <v>#REF!</v>
      </c>
      <c r="AC13" s="2" t="e">
        <f t="shared" si="1"/>
        <v>#REF!</v>
      </c>
      <c r="AD13" s="2" t="e">
        <f t="shared" si="1"/>
        <v>#REF!</v>
      </c>
      <c r="AE13" s="2" t="e">
        <f t="shared" si="1"/>
        <v>#REF!</v>
      </c>
      <c r="AF13" s="2" t="e">
        <f t="shared" si="1"/>
        <v>#REF!</v>
      </c>
    </row>
    <row r="14" spans="1:32" ht="12.75">
      <c r="A14" s="2" t="e">
        <f>'BM'!#REF!</f>
        <v>#REF!</v>
      </c>
      <c r="B14" s="2" t="e">
        <f>'BM'!#REF!</f>
        <v>#REF!</v>
      </c>
      <c r="C14" s="2" t="e">
        <f t="shared" si="2"/>
        <v>#REF!</v>
      </c>
      <c r="D14" s="2" t="e">
        <f t="shared" si="3"/>
        <v>#REF!</v>
      </c>
      <c r="E14" s="2" t="e">
        <f t="shared" si="3"/>
        <v>#REF!</v>
      </c>
      <c r="F14" s="2" t="e">
        <f t="shared" si="3"/>
        <v>#REF!</v>
      </c>
      <c r="G14" s="2" t="e">
        <f t="shared" si="3"/>
        <v>#REF!</v>
      </c>
      <c r="H14" s="2" t="e">
        <f t="shared" si="3"/>
        <v>#REF!</v>
      </c>
      <c r="I14" s="2" t="e">
        <f t="shared" si="3"/>
        <v>#REF!</v>
      </c>
      <c r="J14" s="2" t="e">
        <f t="shared" si="3"/>
        <v>#REF!</v>
      </c>
      <c r="K14" s="2" t="e">
        <f t="shared" si="3"/>
        <v>#REF!</v>
      </c>
      <c r="L14" s="2" t="e">
        <f t="shared" si="3"/>
        <v>#REF!</v>
      </c>
      <c r="M14" s="2" t="e">
        <f t="shared" si="3"/>
        <v>#REF!</v>
      </c>
      <c r="N14" s="2" t="e">
        <f t="shared" si="3"/>
        <v>#REF!</v>
      </c>
      <c r="O14" s="2" t="e">
        <f t="shared" si="3"/>
        <v>#REF!</v>
      </c>
      <c r="P14" s="2" t="e">
        <f t="shared" si="3"/>
        <v>#REF!</v>
      </c>
      <c r="Q14" s="2" t="e">
        <f t="shared" si="3"/>
        <v>#REF!</v>
      </c>
      <c r="R14" s="2" t="e">
        <f t="shared" si="3"/>
        <v>#REF!</v>
      </c>
      <c r="S14" s="2" t="e">
        <f t="shared" si="3"/>
        <v>#REF!</v>
      </c>
      <c r="T14" s="2" t="e">
        <f t="shared" si="0"/>
        <v>#REF!</v>
      </c>
      <c r="U14" s="2" t="e">
        <f t="shared" si="1"/>
        <v>#REF!</v>
      </c>
      <c r="V14" s="2" t="e">
        <f t="shared" si="1"/>
        <v>#REF!</v>
      </c>
      <c r="W14" s="2" t="e">
        <f t="shared" si="1"/>
        <v>#REF!</v>
      </c>
      <c r="X14" s="2" t="e">
        <f t="shared" si="1"/>
        <v>#REF!</v>
      </c>
      <c r="Y14" s="2" t="e">
        <f t="shared" si="1"/>
        <v>#REF!</v>
      </c>
      <c r="Z14" s="2" t="e">
        <f t="shared" si="1"/>
        <v>#REF!</v>
      </c>
      <c r="AA14" s="2" t="e">
        <f t="shared" si="1"/>
        <v>#REF!</v>
      </c>
      <c r="AB14" s="2" t="e">
        <f t="shared" si="1"/>
        <v>#REF!</v>
      </c>
      <c r="AC14" s="2" t="e">
        <f t="shared" si="1"/>
        <v>#REF!</v>
      </c>
      <c r="AD14" s="2" t="e">
        <f t="shared" si="1"/>
        <v>#REF!</v>
      </c>
      <c r="AE14" s="2" t="e">
        <f t="shared" si="1"/>
        <v>#REF!</v>
      </c>
      <c r="AF14" s="2" t="e">
        <f t="shared" si="1"/>
        <v>#REF!</v>
      </c>
    </row>
    <row r="15" spans="1:32" ht="12.75">
      <c r="A15" s="2" t="e">
        <f>'BM'!#REF!</f>
        <v>#REF!</v>
      </c>
      <c r="B15" s="2" t="e">
        <f>'BM'!#REF!</f>
        <v>#REF!</v>
      </c>
      <c r="C15" s="2" t="e">
        <f t="shared" si="2"/>
        <v>#REF!</v>
      </c>
      <c r="D15" s="2" t="e">
        <f t="shared" si="3"/>
        <v>#REF!</v>
      </c>
      <c r="E15" s="2" t="e">
        <f t="shared" si="3"/>
        <v>#REF!</v>
      </c>
      <c r="F15" s="2" t="e">
        <f t="shared" si="3"/>
        <v>#REF!</v>
      </c>
      <c r="G15" s="2" t="e">
        <f t="shared" si="3"/>
        <v>#REF!</v>
      </c>
      <c r="H15" s="2" t="e">
        <f t="shared" si="3"/>
        <v>#REF!</v>
      </c>
      <c r="I15" s="2" t="e">
        <f t="shared" si="3"/>
        <v>#REF!</v>
      </c>
      <c r="J15" s="2" t="e">
        <f t="shared" si="3"/>
        <v>#REF!</v>
      </c>
      <c r="K15" s="2" t="e">
        <f t="shared" si="3"/>
        <v>#REF!</v>
      </c>
      <c r="L15" s="2" t="e">
        <f t="shared" si="3"/>
        <v>#REF!</v>
      </c>
      <c r="M15" s="2" t="e">
        <f t="shared" si="3"/>
        <v>#REF!</v>
      </c>
      <c r="N15" s="2" t="e">
        <f t="shared" si="3"/>
        <v>#REF!</v>
      </c>
      <c r="O15" s="2" t="e">
        <f t="shared" si="3"/>
        <v>#REF!</v>
      </c>
      <c r="P15" s="2" t="e">
        <f t="shared" si="3"/>
        <v>#REF!</v>
      </c>
      <c r="Q15" s="2" t="e">
        <f t="shared" si="3"/>
        <v>#REF!</v>
      </c>
      <c r="R15" s="2" t="e">
        <f t="shared" si="3"/>
        <v>#REF!</v>
      </c>
      <c r="S15" s="2" t="e">
        <f t="shared" si="3"/>
        <v>#REF!</v>
      </c>
      <c r="T15" s="2" t="e">
        <f t="shared" si="0"/>
        <v>#REF!</v>
      </c>
      <c r="U15" s="2" t="e">
        <f t="shared" si="1"/>
        <v>#REF!</v>
      </c>
      <c r="V15" s="2" t="e">
        <f t="shared" si="1"/>
        <v>#REF!</v>
      </c>
      <c r="W15" s="2" t="e">
        <f t="shared" si="1"/>
        <v>#REF!</v>
      </c>
      <c r="X15" s="2" t="e">
        <f t="shared" si="1"/>
        <v>#REF!</v>
      </c>
      <c r="Y15" s="2" t="e">
        <f t="shared" si="1"/>
        <v>#REF!</v>
      </c>
      <c r="Z15" s="2" t="e">
        <f t="shared" si="1"/>
        <v>#REF!</v>
      </c>
      <c r="AA15" s="2" t="e">
        <f t="shared" si="1"/>
        <v>#REF!</v>
      </c>
      <c r="AB15" s="2" t="e">
        <f t="shared" si="1"/>
        <v>#REF!</v>
      </c>
      <c r="AC15" s="2" t="e">
        <f t="shared" si="1"/>
        <v>#REF!</v>
      </c>
      <c r="AD15" s="2" t="e">
        <f t="shared" si="1"/>
        <v>#REF!</v>
      </c>
      <c r="AE15" s="2" t="e">
        <f t="shared" si="1"/>
        <v>#REF!</v>
      </c>
      <c r="AF15" s="2" t="e">
        <f t="shared" si="1"/>
        <v>#REF!</v>
      </c>
    </row>
    <row r="16" spans="1:32" ht="12.75">
      <c r="A16" s="2" t="e">
        <f>'BM'!#REF!</f>
        <v>#REF!</v>
      </c>
      <c r="B16" s="2" t="e">
        <f>'BM'!#REF!</f>
        <v>#REF!</v>
      </c>
      <c r="C16" s="2" t="e">
        <f t="shared" si="2"/>
        <v>#REF!</v>
      </c>
      <c r="D16" s="2" t="e">
        <f t="shared" si="3"/>
        <v>#REF!</v>
      </c>
      <c r="E16" s="2" t="e">
        <f t="shared" si="3"/>
        <v>#REF!</v>
      </c>
      <c r="F16" s="2" t="e">
        <f t="shared" si="3"/>
        <v>#REF!</v>
      </c>
      <c r="G16" s="2" t="e">
        <f t="shared" si="3"/>
        <v>#REF!</v>
      </c>
      <c r="H16" s="2" t="e">
        <f t="shared" si="3"/>
        <v>#REF!</v>
      </c>
      <c r="I16" s="2" t="e">
        <f t="shared" si="3"/>
        <v>#REF!</v>
      </c>
      <c r="J16" s="2" t="e">
        <f t="shared" si="3"/>
        <v>#REF!</v>
      </c>
      <c r="K16" s="2" t="e">
        <f t="shared" si="3"/>
        <v>#REF!</v>
      </c>
      <c r="L16" s="2" t="e">
        <f t="shared" si="3"/>
        <v>#REF!</v>
      </c>
      <c r="M16" s="2" t="e">
        <f t="shared" si="3"/>
        <v>#REF!</v>
      </c>
      <c r="N16" s="2" t="e">
        <f t="shared" si="3"/>
        <v>#REF!</v>
      </c>
      <c r="O16" s="2" t="e">
        <f t="shared" si="3"/>
        <v>#REF!</v>
      </c>
      <c r="P16" s="2" t="e">
        <f t="shared" si="3"/>
        <v>#REF!</v>
      </c>
      <c r="Q16" s="2" t="e">
        <f t="shared" si="3"/>
        <v>#REF!</v>
      </c>
      <c r="R16" s="2" t="e">
        <f t="shared" si="3"/>
        <v>#REF!</v>
      </c>
      <c r="S16" s="2" t="e">
        <f t="shared" si="3"/>
        <v>#REF!</v>
      </c>
      <c r="T16" s="2" t="e">
        <f t="shared" si="0"/>
        <v>#REF!</v>
      </c>
      <c r="U16" s="2" t="e">
        <f t="shared" si="1"/>
        <v>#REF!</v>
      </c>
      <c r="V16" s="2" t="e">
        <f t="shared" si="1"/>
        <v>#REF!</v>
      </c>
      <c r="W16" s="2" t="e">
        <f t="shared" si="1"/>
        <v>#REF!</v>
      </c>
      <c r="X16" s="2" t="e">
        <f t="shared" si="1"/>
        <v>#REF!</v>
      </c>
      <c r="Y16" s="2" t="e">
        <f t="shared" si="1"/>
        <v>#REF!</v>
      </c>
      <c r="Z16" s="2" t="e">
        <f t="shared" si="1"/>
        <v>#REF!</v>
      </c>
      <c r="AA16" s="2" t="e">
        <f t="shared" si="1"/>
        <v>#REF!</v>
      </c>
      <c r="AB16" s="2" t="e">
        <f t="shared" si="1"/>
        <v>#REF!</v>
      </c>
      <c r="AC16" s="2" t="e">
        <f t="shared" si="1"/>
        <v>#REF!</v>
      </c>
      <c r="AD16" s="2" t="e">
        <f t="shared" si="1"/>
        <v>#REF!</v>
      </c>
      <c r="AE16" s="2" t="e">
        <f t="shared" si="1"/>
        <v>#REF!</v>
      </c>
      <c r="AF16" s="2" t="e">
        <f t="shared" si="1"/>
        <v>#REF!</v>
      </c>
    </row>
    <row r="17" spans="1:32" ht="12.75">
      <c r="A17" s="2" t="e">
        <f>'BM'!#REF!</f>
        <v>#REF!</v>
      </c>
      <c r="B17" s="2" t="e">
        <f>'BM'!#REF!</f>
        <v>#REF!</v>
      </c>
      <c r="C17" s="2" t="e">
        <f t="shared" si="2"/>
        <v>#REF!</v>
      </c>
      <c r="D17" s="2" t="e">
        <f t="shared" si="3"/>
        <v>#REF!</v>
      </c>
      <c r="E17" s="2" t="e">
        <f t="shared" si="3"/>
        <v>#REF!</v>
      </c>
      <c r="F17" s="2" t="e">
        <f t="shared" si="3"/>
        <v>#REF!</v>
      </c>
      <c r="G17" s="2" t="e">
        <f t="shared" si="3"/>
        <v>#REF!</v>
      </c>
      <c r="H17" s="2" t="e">
        <f t="shared" si="3"/>
        <v>#REF!</v>
      </c>
      <c r="I17" s="2" t="e">
        <f t="shared" si="3"/>
        <v>#REF!</v>
      </c>
      <c r="J17" s="2" t="e">
        <f t="shared" si="3"/>
        <v>#REF!</v>
      </c>
      <c r="K17" s="2" t="e">
        <f t="shared" si="3"/>
        <v>#REF!</v>
      </c>
      <c r="L17" s="2" t="e">
        <f t="shared" si="3"/>
        <v>#REF!</v>
      </c>
      <c r="M17" s="2" t="e">
        <f t="shared" si="3"/>
        <v>#REF!</v>
      </c>
      <c r="N17" s="2" t="e">
        <f t="shared" si="3"/>
        <v>#REF!</v>
      </c>
      <c r="O17" s="2" t="e">
        <f t="shared" si="3"/>
        <v>#REF!</v>
      </c>
      <c r="P17" s="2" t="e">
        <f t="shared" si="3"/>
        <v>#REF!</v>
      </c>
      <c r="Q17" s="2" t="e">
        <f t="shared" si="3"/>
        <v>#REF!</v>
      </c>
      <c r="R17" s="2" t="e">
        <f t="shared" si="3"/>
        <v>#REF!</v>
      </c>
      <c r="S17" s="2" t="e">
        <f t="shared" si="3"/>
        <v>#REF!</v>
      </c>
      <c r="T17" s="2" t="e">
        <f t="shared" si="0"/>
        <v>#REF!</v>
      </c>
      <c r="U17" s="2" t="e">
        <f t="shared" si="1"/>
        <v>#REF!</v>
      </c>
      <c r="V17" s="2" t="e">
        <f t="shared" si="1"/>
        <v>#REF!</v>
      </c>
      <c r="W17" s="2" t="e">
        <f t="shared" si="1"/>
        <v>#REF!</v>
      </c>
      <c r="X17" s="2" t="e">
        <f t="shared" si="1"/>
        <v>#REF!</v>
      </c>
      <c r="Y17" s="2" t="e">
        <f t="shared" si="1"/>
        <v>#REF!</v>
      </c>
      <c r="Z17" s="2" t="e">
        <f t="shared" si="1"/>
        <v>#REF!</v>
      </c>
      <c r="AA17" s="2" t="e">
        <f t="shared" si="1"/>
        <v>#REF!</v>
      </c>
      <c r="AB17" s="2" t="e">
        <f t="shared" si="1"/>
        <v>#REF!</v>
      </c>
      <c r="AC17" s="2" t="e">
        <f t="shared" si="1"/>
        <v>#REF!</v>
      </c>
      <c r="AD17" s="2" t="e">
        <f t="shared" si="1"/>
        <v>#REF!</v>
      </c>
      <c r="AE17" s="2" t="e">
        <f t="shared" si="1"/>
        <v>#REF!</v>
      </c>
      <c r="AF17" s="2" t="e">
        <f t="shared" si="1"/>
        <v>#REF!</v>
      </c>
    </row>
    <row r="18" spans="1:32" ht="12.75">
      <c r="A18" s="2" t="e">
        <f>'BM'!#REF!</f>
        <v>#REF!</v>
      </c>
      <c r="B18" s="2" t="e">
        <f>'BM'!#REF!</f>
        <v>#REF!</v>
      </c>
      <c r="C18" s="2" t="e">
        <f t="shared" si="2"/>
        <v>#REF!</v>
      </c>
      <c r="D18" s="2" t="e">
        <f aca="true" t="shared" si="4" ref="D18:R27">IF($A18=D$1,$B18,0)</f>
        <v>#REF!</v>
      </c>
      <c r="E18" s="2" t="e">
        <f t="shared" si="4"/>
        <v>#REF!</v>
      </c>
      <c r="F18" s="2" t="e">
        <f t="shared" si="4"/>
        <v>#REF!</v>
      </c>
      <c r="G18" s="2" t="e">
        <f t="shared" si="4"/>
        <v>#REF!</v>
      </c>
      <c r="H18" s="2" t="e">
        <f t="shared" si="4"/>
        <v>#REF!</v>
      </c>
      <c r="I18" s="2" t="e">
        <f t="shared" si="4"/>
        <v>#REF!</v>
      </c>
      <c r="J18" s="2" t="e">
        <f t="shared" si="4"/>
        <v>#REF!</v>
      </c>
      <c r="K18" s="2" t="e">
        <f t="shared" si="4"/>
        <v>#REF!</v>
      </c>
      <c r="L18" s="2" t="e">
        <f t="shared" si="4"/>
        <v>#REF!</v>
      </c>
      <c r="M18" s="2" t="e">
        <f t="shared" si="4"/>
        <v>#REF!</v>
      </c>
      <c r="N18" s="2" t="e">
        <f t="shared" si="4"/>
        <v>#REF!</v>
      </c>
      <c r="O18" s="2" t="e">
        <f t="shared" si="4"/>
        <v>#REF!</v>
      </c>
      <c r="P18" s="2" t="e">
        <f t="shared" si="4"/>
        <v>#REF!</v>
      </c>
      <c r="Q18" s="2" t="e">
        <f t="shared" si="4"/>
        <v>#REF!</v>
      </c>
      <c r="R18" s="2" t="e">
        <f t="shared" si="4"/>
        <v>#REF!</v>
      </c>
      <c r="S18" s="2" t="e">
        <f aca="true" t="shared" si="5" ref="S18:AF27">IF($A18=S$1,$B18,0)</f>
        <v>#REF!</v>
      </c>
      <c r="T18" s="2" t="e">
        <f t="shared" si="5"/>
        <v>#REF!</v>
      </c>
      <c r="U18" s="2" t="e">
        <f t="shared" si="5"/>
        <v>#REF!</v>
      </c>
      <c r="V18" s="2" t="e">
        <f t="shared" si="5"/>
        <v>#REF!</v>
      </c>
      <c r="W18" s="2" t="e">
        <f t="shared" si="5"/>
        <v>#REF!</v>
      </c>
      <c r="X18" s="2" t="e">
        <f t="shared" si="5"/>
        <v>#REF!</v>
      </c>
      <c r="Y18" s="2" t="e">
        <f t="shared" si="5"/>
        <v>#REF!</v>
      </c>
      <c r="Z18" s="2" t="e">
        <f t="shared" si="5"/>
        <v>#REF!</v>
      </c>
      <c r="AA18" s="2" t="e">
        <f t="shared" si="5"/>
        <v>#REF!</v>
      </c>
      <c r="AB18" s="2" t="e">
        <f t="shared" si="5"/>
        <v>#REF!</v>
      </c>
      <c r="AC18" s="2" t="e">
        <f t="shared" si="5"/>
        <v>#REF!</v>
      </c>
      <c r="AD18" s="2" t="e">
        <f t="shared" si="5"/>
        <v>#REF!</v>
      </c>
      <c r="AE18" s="2" t="e">
        <f t="shared" si="5"/>
        <v>#REF!</v>
      </c>
      <c r="AF18" s="2" t="e">
        <f t="shared" si="5"/>
        <v>#REF!</v>
      </c>
    </row>
    <row r="19" spans="1:32" ht="12.75">
      <c r="A19" s="2" t="e">
        <f>'BM'!#REF!</f>
        <v>#REF!</v>
      </c>
      <c r="B19" s="2" t="e">
        <f>'BM'!#REF!</f>
        <v>#REF!</v>
      </c>
      <c r="C19" s="2" t="e">
        <f t="shared" si="2"/>
        <v>#REF!</v>
      </c>
      <c r="D19" s="2" t="e">
        <f t="shared" si="4"/>
        <v>#REF!</v>
      </c>
      <c r="E19" s="2" t="e">
        <f t="shared" si="4"/>
        <v>#REF!</v>
      </c>
      <c r="F19" s="2" t="e">
        <f t="shared" si="4"/>
        <v>#REF!</v>
      </c>
      <c r="G19" s="2" t="e">
        <f t="shared" si="4"/>
        <v>#REF!</v>
      </c>
      <c r="H19" s="2" t="e">
        <f t="shared" si="4"/>
        <v>#REF!</v>
      </c>
      <c r="I19" s="2" t="e">
        <f t="shared" si="4"/>
        <v>#REF!</v>
      </c>
      <c r="J19" s="2" t="e">
        <f t="shared" si="4"/>
        <v>#REF!</v>
      </c>
      <c r="K19" s="2" t="e">
        <f t="shared" si="4"/>
        <v>#REF!</v>
      </c>
      <c r="L19" s="2" t="e">
        <f t="shared" si="4"/>
        <v>#REF!</v>
      </c>
      <c r="M19" s="2" t="e">
        <f t="shared" si="4"/>
        <v>#REF!</v>
      </c>
      <c r="N19" s="2" t="e">
        <f t="shared" si="4"/>
        <v>#REF!</v>
      </c>
      <c r="O19" s="2" t="e">
        <f t="shared" si="4"/>
        <v>#REF!</v>
      </c>
      <c r="P19" s="2" t="e">
        <f t="shared" si="4"/>
        <v>#REF!</v>
      </c>
      <c r="Q19" s="2" t="e">
        <f t="shared" si="4"/>
        <v>#REF!</v>
      </c>
      <c r="R19" s="2" t="e">
        <f t="shared" si="4"/>
        <v>#REF!</v>
      </c>
      <c r="S19" s="2" t="e">
        <f t="shared" si="5"/>
        <v>#REF!</v>
      </c>
      <c r="T19" s="2" t="e">
        <f t="shared" si="5"/>
        <v>#REF!</v>
      </c>
      <c r="U19" s="2" t="e">
        <f t="shared" si="5"/>
        <v>#REF!</v>
      </c>
      <c r="V19" s="2" t="e">
        <f t="shared" si="5"/>
        <v>#REF!</v>
      </c>
      <c r="W19" s="2" t="e">
        <f t="shared" si="5"/>
        <v>#REF!</v>
      </c>
      <c r="X19" s="2" t="e">
        <f t="shared" si="5"/>
        <v>#REF!</v>
      </c>
      <c r="Y19" s="2" t="e">
        <f t="shared" si="5"/>
        <v>#REF!</v>
      </c>
      <c r="Z19" s="2" t="e">
        <f t="shared" si="5"/>
        <v>#REF!</v>
      </c>
      <c r="AA19" s="2" t="e">
        <f t="shared" si="5"/>
        <v>#REF!</v>
      </c>
      <c r="AB19" s="2" t="e">
        <f t="shared" si="5"/>
        <v>#REF!</v>
      </c>
      <c r="AC19" s="2" t="e">
        <f t="shared" si="5"/>
        <v>#REF!</v>
      </c>
      <c r="AD19" s="2" t="e">
        <f t="shared" si="5"/>
        <v>#REF!</v>
      </c>
      <c r="AE19" s="2" t="e">
        <f t="shared" si="5"/>
        <v>#REF!</v>
      </c>
      <c r="AF19" s="2" t="e">
        <f t="shared" si="5"/>
        <v>#REF!</v>
      </c>
    </row>
    <row r="20" spans="1:32" ht="12.75">
      <c r="A20" s="2">
        <f>'BM'!D4</f>
        <v>0</v>
      </c>
      <c r="B20" s="2">
        <f>'BM'!S4</f>
        <v>1079</v>
      </c>
      <c r="C20" s="2">
        <f t="shared" si="2"/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2">
        <f t="shared" si="4"/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  <c r="Q20" s="2">
        <f t="shared" si="4"/>
        <v>0</v>
      </c>
      <c r="R20" s="2">
        <f t="shared" si="4"/>
        <v>0</v>
      </c>
      <c r="S20" s="2">
        <f t="shared" si="5"/>
        <v>0</v>
      </c>
      <c r="T20" s="2">
        <f t="shared" si="5"/>
        <v>0</v>
      </c>
      <c r="U20" s="2">
        <f t="shared" si="5"/>
        <v>0</v>
      </c>
      <c r="V20" s="2">
        <f t="shared" si="5"/>
        <v>0</v>
      </c>
      <c r="W20" s="2">
        <f t="shared" si="5"/>
        <v>0</v>
      </c>
      <c r="X20" s="2">
        <f t="shared" si="5"/>
        <v>0</v>
      </c>
      <c r="Y20" s="2">
        <f t="shared" si="5"/>
        <v>0</v>
      </c>
      <c r="Z20" s="2">
        <f t="shared" si="5"/>
        <v>0</v>
      </c>
      <c r="AA20" s="2">
        <f t="shared" si="5"/>
        <v>0</v>
      </c>
      <c r="AB20" s="2">
        <f t="shared" si="5"/>
        <v>0</v>
      </c>
      <c r="AC20" s="2">
        <f t="shared" si="5"/>
        <v>0</v>
      </c>
      <c r="AD20" s="2">
        <f t="shared" si="5"/>
        <v>0</v>
      </c>
      <c r="AE20" s="2">
        <f t="shared" si="5"/>
        <v>0</v>
      </c>
      <c r="AF20" s="2">
        <f t="shared" si="5"/>
        <v>0</v>
      </c>
    </row>
    <row r="21" spans="1:32" ht="12.75">
      <c r="A21" s="2">
        <f>'BM'!D5</f>
        <v>0</v>
      </c>
      <c r="B21" s="2">
        <f>'BM'!S5</f>
        <v>993</v>
      </c>
      <c r="C21" s="2">
        <f t="shared" si="2"/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5"/>
        <v>0</v>
      </c>
      <c r="T21" s="2">
        <f t="shared" si="5"/>
        <v>0</v>
      </c>
      <c r="U21" s="2">
        <f t="shared" si="5"/>
        <v>0</v>
      </c>
      <c r="V21" s="2">
        <f t="shared" si="5"/>
        <v>0</v>
      </c>
      <c r="W21" s="2">
        <f t="shared" si="5"/>
        <v>0</v>
      </c>
      <c r="X21" s="2">
        <f t="shared" si="5"/>
        <v>0</v>
      </c>
      <c r="Y21" s="2">
        <f t="shared" si="5"/>
        <v>0</v>
      </c>
      <c r="Z21" s="2">
        <f t="shared" si="5"/>
        <v>0</v>
      </c>
      <c r="AA21" s="2">
        <f t="shared" si="5"/>
        <v>0</v>
      </c>
      <c r="AB21" s="2">
        <f t="shared" si="5"/>
        <v>0</v>
      </c>
      <c r="AC21" s="2">
        <f t="shared" si="5"/>
        <v>0</v>
      </c>
      <c r="AD21" s="2">
        <f t="shared" si="5"/>
        <v>0</v>
      </c>
      <c r="AE21" s="2">
        <f t="shared" si="5"/>
        <v>0</v>
      </c>
      <c r="AF21" s="2">
        <f t="shared" si="5"/>
        <v>0</v>
      </c>
    </row>
    <row r="22" spans="1:32" ht="12.75">
      <c r="A22" s="2">
        <f>'BM'!D6</f>
        <v>0</v>
      </c>
      <c r="B22" s="2">
        <f>'BM'!S6</f>
        <v>923</v>
      </c>
      <c r="C22" s="2">
        <f t="shared" si="2"/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2">
        <f t="shared" si="4"/>
        <v>0</v>
      </c>
      <c r="M22" s="2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5"/>
        <v>0</v>
      </c>
      <c r="T22" s="2">
        <f t="shared" si="5"/>
        <v>0</v>
      </c>
      <c r="U22" s="2">
        <f t="shared" si="5"/>
        <v>0</v>
      </c>
      <c r="V22" s="2">
        <f t="shared" si="5"/>
        <v>0</v>
      </c>
      <c r="W22" s="2">
        <f t="shared" si="5"/>
        <v>0</v>
      </c>
      <c r="X22" s="2">
        <f t="shared" si="5"/>
        <v>0</v>
      </c>
      <c r="Y22" s="2">
        <f t="shared" si="5"/>
        <v>0</v>
      </c>
      <c r="Z22" s="2">
        <f t="shared" si="5"/>
        <v>0</v>
      </c>
      <c r="AA22" s="2">
        <f t="shared" si="5"/>
        <v>0</v>
      </c>
      <c r="AB22" s="2">
        <f t="shared" si="5"/>
        <v>0</v>
      </c>
      <c r="AC22" s="2">
        <f t="shared" si="5"/>
        <v>0</v>
      </c>
      <c r="AD22" s="2">
        <f t="shared" si="5"/>
        <v>0</v>
      </c>
      <c r="AE22" s="2">
        <f t="shared" si="5"/>
        <v>0</v>
      </c>
      <c r="AF22" s="2">
        <f t="shared" si="5"/>
        <v>0</v>
      </c>
    </row>
    <row r="23" spans="1:32" ht="12.75">
      <c r="A23" s="2">
        <f>'BM'!D7</f>
        <v>0</v>
      </c>
      <c r="B23" s="2">
        <f>'BM'!S7</f>
        <v>913</v>
      </c>
      <c r="C23" s="2">
        <f t="shared" si="2"/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 t="shared" si="4"/>
        <v>0</v>
      </c>
      <c r="P23" s="2">
        <f t="shared" si="4"/>
        <v>0</v>
      </c>
      <c r="Q23" s="2">
        <f t="shared" si="4"/>
        <v>0</v>
      </c>
      <c r="R23" s="2">
        <f t="shared" si="4"/>
        <v>0</v>
      </c>
      <c r="S23" s="2">
        <f t="shared" si="5"/>
        <v>0</v>
      </c>
      <c r="T23" s="2">
        <f t="shared" si="5"/>
        <v>0</v>
      </c>
      <c r="U23" s="2">
        <f t="shared" si="5"/>
        <v>0</v>
      </c>
      <c r="V23" s="2">
        <f t="shared" si="5"/>
        <v>0</v>
      </c>
      <c r="W23" s="2">
        <f t="shared" si="5"/>
        <v>0</v>
      </c>
      <c r="X23" s="2">
        <f t="shared" si="5"/>
        <v>0</v>
      </c>
      <c r="Y23" s="2">
        <f t="shared" si="5"/>
        <v>0</v>
      </c>
      <c r="Z23" s="2">
        <f t="shared" si="5"/>
        <v>0</v>
      </c>
      <c r="AA23" s="2">
        <f t="shared" si="5"/>
        <v>0</v>
      </c>
      <c r="AB23" s="2">
        <f t="shared" si="5"/>
        <v>0</v>
      </c>
      <c r="AC23" s="2">
        <f t="shared" si="5"/>
        <v>0</v>
      </c>
      <c r="AD23" s="2">
        <f t="shared" si="5"/>
        <v>0</v>
      </c>
      <c r="AE23" s="2">
        <f t="shared" si="5"/>
        <v>0</v>
      </c>
      <c r="AF23" s="2">
        <f t="shared" si="5"/>
        <v>0</v>
      </c>
    </row>
    <row r="24" spans="1:32" ht="12.75">
      <c r="A24" s="2">
        <f>'BM'!D8</f>
        <v>0</v>
      </c>
      <c r="B24" s="2">
        <f>'BM'!S8</f>
        <v>824</v>
      </c>
      <c r="C24" s="2">
        <f t="shared" si="2"/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>
        <f t="shared" si="4"/>
        <v>0</v>
      </c>
      <c r="O24" s="2">
        <f t="shared" si="4"/>
        <v>0</v>
      </c>
      <c r="P24" s="2">
        <f t="shared" si="4"/>
        <v>0</v>
      </c>
      <c r="Q24" s="2">
        <f t="shared" si="4"/>
        <v>0</v>
      </c>
      <c r="R24" s="2">
        <f t="shared" si="4"/>
        <v>0</v>
      </c>
      <c r="S24" s="2">
        <f t="shared" si="5"/>
        <v>0</v>
      </c>
      <c r="T24" s="2">
        <f t="shared" si="5"/>
        <v>0</v>
      </c>
      <c r="U24" s="2">
        <f t="shared" si="5"/>
        <v>0</v>
      </c>
      <c r="V24" s="2">
        <f t="shared" si="5"/>
        <v>0</v>
      </c>
      <c r="W24" s="2">
        <f t="shared" si="5"/>
        <v>0</v>
      </c>
      <c r="X24" s="2">
        <f t="shared" si="5"/>
        <v>0</v>
      </c>
      <c r="Y24" s="2">
        <f t="shared" si="5"/>
        <v>0</v>
      </c>
      <c r="Z24" s="2">
        <f t="shared" si="5"/>
        <v>0</v>
      </c>
      <c r="AA24" s="2">
        <f t="shared" si="5"/>
        <v>0</v>
      </c>
      <c r="AB24" s="2">
        <f t="shared" si="5"/>
        <v>0</v>
      </c>
      <c r="AC24" s="2">
        <f t="shared" si="5"/>
        <v>0</v>
      </c>
      <c r="AD24" s="2">
        <f t="shared" si="5"/>
        <v>0</v>
      </c>
      <c r="AE24" s="2">
        <f t="shared" si="5"/>
        <v>0</v>
      </c>
      <c r="AF24" s="2">
        <f t="shared" si="5"/>
        <v>0</v>
      </c>
    </row>
    <row r="25" spans="1:32" ht="12.75">
      <c r="A25" s="2">
        <f>'BM'!D9</f>
        <v>0</v>
      </c>
      <c r="B25" s="2">
        <f>'BM'!S9</f>
        <v>630</v>
      </c>
      <c r="C25" s="2">
        <f t="shared" si="2"/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4"/>
        <v>0</v>
      </c>
      <c r="H25" s="2">
        <f t="shared" si="4"/>
        <v>0</v>
      </c>
      <c r="I25" s="2">
        <f t="shared" si="4"/>
        <v>0</v>
      </c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0</v>
      </c>
      <c r="Q25" s="2">
        <f t="shared" si="4"/>
        <v>0</v>
      </c>
      <c r="R25" s="2">
        <f t="shared" si="4"/>
        <v>0</v>
      </c>
      <c r="S25" s="2">
        <f t="shared" si="5"/>
        <v>0</v>
      </c>
      <c r="T25" s="2">
        <f t="shared" si="5"/>
        <v>0</v>
      </c>
      <c r="U25" s="2">
        <f t="shared" si="5"/>
        <v>0</v>
      </c>
      <c r="V25" s="2">
        <f t="shared" si="5"/>
        <v>0</v>
      </c>
      <c r="W25" s="2">
        <f t="shared" si="5"/>
        <v>0</v>
      </c>
      <c r="X25" s="2">
        <f t="shared" si="5"/>
        <v>0</v>
      </c>
      <c r="Y25" s="2">
        <f t="shared" si="5"/>
        <v>0</v>
      </c>
      <c r="Z25" s="2">
        <f t="shared" si="5"/>
        <v>0</v>
      </c>
      <c r="AA25" s="2">
        <f t="shared" si="5"/>
        <v>0</v>
      </c>
      <c r="AB25" s="2">
        <f t="shared" si="5"/>
        <v>0</v>
      </c>
      <c r="AC25" s="2">
        <f t="shared" si="5"/>
        <v>0</v>
      </c>
      <c r="AD25" s="2">
        <f t="shared" si="5"/>
        <v>0</v>
      </c>
      <c r="AE25" s="2">
        <f t="shared" si="5"/>
        <v>0</v>
      </c>
      <c r="AF25" s="2">
        <f t="shared" si="5"/>
        <v>0</v>
      </c>
    </row>
    <row r="26" spans="1:32" ht="12.75">
      <c r="A26" s="2">
        <f>'BM'!D10</f>
        <v>0</v>
      </c>
      <c r="B26" s="2">
        <f>'BM'!S10</f>
        <v>582</v>
      </c>
      <c r="C26" s="2">
        <f t="shared" si="2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5"/>
        <v>0</v>
      </c>
      <c r="T26" s="2">
        <f t="shared" si="5"/>
        <v>0</v>
      </c>
      <c r="U26" s="2">
        <f t="shared" si="5"/>
        <v>0</v>
      </c>
      <c r="V26" s="2">
        <f t="shared" si="5"/>
        <v>0</v>
      </c>
      <c r="W26" s="2">
        <f t="shared" si="5"/>
        <v>0</v>
      </c>
      <c r="X26" s="2">
        <f t="shared" si="5"/>
        <v>0</v>
      </c>
      <c r="Y26" s="2">
        <f t="shared" si="5"/>
        <v>0</v>
      </c>
      <c r="Z26" s="2">
        <f t="shared" si="5"/>
        <v>0</v>
      </c>
      <c r="AA26" s="2">
        <f t="shared" si="5"/>
        <v>0</v>
      </c>
      <c r="AB26" s="2">
        <f t="shared" si="5"/>
        <v>0</v>
      </c>
      <c r="AC26" s="2">
        <f t="shared" si="5"/>
        <v>0</v>
      </c>
      <c r="AD26" s="2">
        <f t="shared" si="5"/>
        <v>0</v>
      </c>
      <c r="AE26" s="2">
        <f t="shared" si="5"/>
        <v>0</v>
      </c>
      <c r="AF26" s="2">
        <f t="shared" si="5"/>
        <v>0</v>
      </c>
    </row>
    <row r="27" spans="1:32" ht="12.75">
      <c r="A27" s="2">
        <f>'BM'!D11</f>
        <v>0</v>
      </c>
      <c r="B27" s="2">
        <f>'BM'!S11</f>
        <v>529</v>
      </c>
      <c r="C27" s="2">
        <f t="shared" si="2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2">
        <f t="shared" si="5"/>
        <v>0</v>
      </c>
      <c r="X27" s="2">
        <f t="shared" si="5"/>
        <v>0</v>
      </c>
      <c r="Y27" s="2">
        <f t="shared" si="5"/>
        <v>0</v>
      </c>
      <c r="Z27" s="2">
        <f t="shared" si="5"/>
        <v>0</v>
      </c>
      <c r="AA27" s="2">
        <f t="shared" si="5"/>
        <v>0</v>
      </c>
      <c r="AB27" s="2">
        <f t="shared" si="5"/>
        <v>0</v>
      </c>
      <c r="AC27" s="2">
        <f t="shared" si="5"/>
        <v>0</v>
      </c>
      <c r="AD27" s="2">
        <f t="shared" si="5"/>
        <v>0</v>
      </c>
      <c r="AE27" s="2">
        <f t="shared" si="5"/>
        <v>0</v>
      </c>
      <c r="AF27" s="2">
        <f t="shared" si="5"/>
        <v>0</v>
      </c>
    </row>
    <row r="28" spans="1:32" ht="12.75">
      <c r="A28" s="2" t="e">
        <f>'BM'!#REF!</f>
        <v>#REF!</v>
      </c>
      <c r="B28" s="2" t="e">
        <f>'BM'!#REF!</f>
        <v>#REF!</v>
      </c>
      <c r="C28" s="2" t="e">
        <f t="shared" si="2"/>
        <v>#REF!</v>
      </c>
      <c r="D28" s="2" t="e">
        <f aca="true" t="shared" si="6" ref="D28:R35">IF($A28=D$1,$B28,0)</f>
        <v>#REF!</v>
      </c>
      <c r="E28" s="2" t="e">
        <f t="shared" si="6"/>
        <v>#REF!</v>
      </c>
      <c r="F28" s="2" t="e">
        <f t="shared" si="6"/>
        <v>#REF!</v>
      </c>
      <c r="G28" s="2" t="e">
        <f t="shared" si="6"/>
        <v>#REF!</v>
      </c>
      <c r="H28" s="2" t="e">
        <f t="shared" si="6"/>
        <v>#REF!</v>
      </c>
      <c r="I28" s="2" t="e">
        <f t="shared" si="6"/>
        <v>#REF!</v>
      </c>
      <c r="J28" s="2" t="e">
        <f t="shared" si="6"/>
        <v>#REF!</v>
      </c>
      <c r="K28" s="2" t="e">
        <f t="shared" si="6"/>
        <v>#REF!</v>
      </c>
      <c r="L28" s="2" t="e">
        <f t="shared" si="6"/>
        <v>#REF!</v>
      </c>
      <c r="M28" s="2" t="e">
        <f t="shared" si="6"/>
        <v>#REF!</v>
      </c>
      <c r="N28" s="2" t="e">
        <f t="shared" si="6"/>
        <v>#REF!</v>
      </c>
      <c r="O28" s="2" t="e">
        <f t="shared" si="6"/>
        <v>#REF!</v>
      </c>
      <c r="P28" s="2" t="e">
        <f t="shared" si="6"/>
        <v>#REF!</v>
      </c>
      <c r="Q28" s="2" t="e">
        <f t="shared" si="6"/>
        <v>#REF!</v>
      </c>
      <c r="R28" s="2" t="e">
        <f t="shared" si="6"/>
        <v>#REF!</v>
      </c>
      <c r="S28" s="2" t="e">
        <f aca="true" t="shared" si="7" ref="S28:AF33">IF($A28=S$1,$B28,0)</f>
        <v>#REF!</v>
      </c>
      <c r="T28" s="2" t="e">
        <f t="shared" si="7"/>
        <v>#REF!</v>
      </c>
      <c r="U28" s="2" t="e">
        <f t="shared" si="7"/>
        <v>#REF!</v>
      </c>
      <c r="V28" s="2" t="e">
        <f t="shared" si="7"/>
        <v>#REF!</v>
      </c>
      <c r="W28" s="2" t="e">
        <f t="shared" si="7"/>
        <v>#REF!</v>
      </c>
      <c r="X28" s="2" t="e">
        <f t="shared" si="7"/>
        <v>#REF!</v>
      </c>
      <c r="Y28" s="2" t="e">
        <f t="shared" si="7"/>
        <v>#REF!</v>
      </c>
      <c r="Z28" s="2" t="e">
        <f t="shared" si="7"/>
        <v>#REF!</v>
      </c>
      <c r="AA28" s="2" t="e">
        <f t="shared" si="7"/>
        <v>#REF!</v>
      </c>
      <c r="AB28" s="2" t="e">
        <f t="shared" si="7"/>
        <v>#REF!</v>
      </c>
      <c r="AC28" s="2" t="e">
        <f t="shared" si="7"/>
        <v>#REF!</v>
      </c>
      <c r="AD28" s="2" t="e">
        <f t="shared" si="7"/>
        <v>#REF!</v>
      </c>
      <c r="AE28" s="2" t="e">
        <f t="shared" si="7"/>
        <v>#REF!</v>
      </c>
      <c r="AF28" s="2" t="e">
        <f t="shared" si="7"/>
        <v>#REF!</v>
      </c>
    </row>
    <row r="29" spans="1:32" ht="12.75">
      <c r="A29" s="2" t="e">
        <f>'BM'!#REF!</f>
        <v>#REF!</v>
      </c>
      <c r="B29" s="2" t="e">
        <f>'BM'!#REF!</f>
        <v>#REF!</v>
      </c>
      <c r="C29" s="2" t="e">
        <f t="shared" si="2"/>
        <v>#REF!</v>
      </c>
      <c r="D29" s="2" t="e">
        <f t="shared" si="6"/>
        <v>#REF!</v>
      </c>
      <c r="E29" s="2" t="e">
        <f t="shared" si="6"/>
        <v>#REF!</v>
      </c>
      <c r="F29" s="2" t="e">
        <f t="shared" si="6"/>
        <v>#REF!</v>
      </c>
      <c r="G29" s="2" t="e">
        <f t="shared" si="6"/>
        <v>#REF!</v>
      </c>
      <c r="H29" s="2" t="e">
        <f t="shared" si="6"/>
        <v>#REF!</v>
      </c>
      <c r="I29" s="2" t="e">
        <f t="shared" si="6"/>
        <v>#REF!</v>
      </c>
      <c r="J29" s="2" t="e">
        <f t="shared" si="6"/>
        <v>#REF!</v>
      </c>
      <c r="K29" s="2" t="e">
        <f t="shared" si="6"/>
        <v>#REF!</v>
      </c>
      <c r="L29" s="2" t="e">
        <f t="shared" si="6"/>
        <v>#REF!</v>
      </c>
      <c r="M29" s="2" t="e">
        <f t="shared" si="6"/>
        <v>#REF!</v>
      </c>
      <c r="N29" s="2" t="e">
        <f t="shared" si="6"/>
        <v>#REF!</v>
      </c>
      <c r="O29" s="2" t="e">
        <f t="shared" si="6"/>
        <v>#REF!</v>
      </c>
      <c r="P29" s="2" t="e">
        <f t="shared" si="6"/>
        <v>#REF!</v>
      </c>
      <c r="Q29" s="2" t="e">
        <f t="shared" si="6"/>
        <v>#REF!</v>
      </c>
      <c r="R29" s="2" t="e">
        <f t="shared" si="6"/>
        <v>#REF!</v>
      </c>
      <c r="S29" s="2" t="e">
        <f t="shared" si="7"/>
        <v>#REF!</v>
      </c>
      <c r="T29" s="2" t="e">
        <f t="shared" si="7"/>
        <v>#REF!</v>
      </c>
      <c r="U29" s="2" t="e">
        <f t="shared" si="7"/>
        <v>#REF!</v>
      </c>
      <c r="V29" s="2" t="e">
        <f t="shared" si="7"/>
        <v>#REF!</v>
      </c>
      <c r="W29" s="2" t="e">
        <f t="shared" si="7"/>
        <v>#REF!</v>
      </c>
      <c r="X29" s="2" t="e">
        <f t="shared" si="7"/>
        <v>#REF!</v>
      </c>
      <c r="Y29" s="2" t="e">
        <f t="shared" si="7"/>
        <v>#REF!</v>
      </c>
      <c r="Z29" s="2" t="e">
        <f t="shared" si="7"/>
        <v>#REF!</v>
      </c>
      <c r="AA29" s="2" t="e">
        <f t="shared" si="7"/>
        <v>#REF!</v>
      </c>
      <c r="AB29" s="2" t="e">
        <f t="shared" si="7"/>
        <v>#REF!</v>
      </c>
      <c r="AC29" s="2" t="e">
        <f t="shared" si="7"/>
        <v>#REF!</v>
      </c>
      <c r="AD29" s="2" t="e">
        <f t="shared" si="7"/>
        <v>#REF!</v>
      </c>
      <c r="AE29" s="2" t="e">
        <f t="shared" si="7"/>
        <v>#REF!</v>
      </c>
      <c r="AF29" s="2" t="e">
        <f t="shared" si="7"/>
        <v>#REF!</v>
      </c>
    </row>
    <row r="30" spans="1:32" ht="12.75">
      <c r="A30" s="2" t="e">
        <f>'BM'!#REF!</f>
        <v>#REF!</v>
      </c>
      <c r="B30" s="2" t="e">
        <f>'BM'!#REF!</f>
        <v>#REF!</v>
      </c>
      <c r="C30" s="2" t="e">
        <f t="shared" si="2"/>
        <v>#REF!</v>
      </c>
      <c r="D30" s="2" t="e">
        <f t="shared" si="6"/>
        <v>#REF!</v>
      </c>
      <c r="E30" s="2" t="e">
        <f t="shared" si="6"/>
        <v>#REF!</v>
      </c>
      <c r="F30" s="2" t="e">
        <f t="shared" si="6"/>
        <v>#REF!</v>
      </c>
      <c r="G30" s="2" t="e">
        <f t="shared" si="6"/>
        <v>#REF!</v>
      </c>
      <c r="H30" s="2" t="e">
        <f t="shared" si="6"/>
        <v>#REF!</v>
      </c>
      <c r="I30" s="2" t="e">
        <f t="shared" si="6"/>
        <v>#REF!</v>
      </c>
      <c r="J30" s="2" t="e">
        <f t="shared" si="6"/>
        <v>#REF!</v>
      </c>
      <c r="K30" s="2" t="e">
        <f t="shared" si="6"/>
        <v>#REF!</v>
      </c>
      <c r="L30" s="2" t="e">
        <f t="shared" si="6"/>
        <v>#REF!</v>
      </c>
      <c r="M30" s="2" t="e">
        <f t="shared" si="6"/>
        <v>#REF!</v>
      </c>
      <c r="N30" s="2" t="e">
        <f t="shared" si="6"/>
        <v>#REF!</v>
      </c>
      <c r="O30" s="2" t="e">
        <f t="shared" si="6"/>
        <v>#REF!</v>
      </c>
      <c r="P30" s="2" t="e">
        <f t="shared" si="6"/>
        <v>#REF!</v>
      </c>
      <c r="Q30" s="2" t="e">
        <f t="shared" si="6"/>
        <v>#REF!</v>
      </c>
      <c r="R30" s="2" t="e">
        <f t="shared" si="6"/>
        <v>#REF!</v>
      </c>
      <c r="S30" s="2" t="e">
        <f t="shared" si="7"/>
        <v>#REF!</v>
      </c>
      <c r="T30" s="2" t="e">
        <f t="shared" si="7"/>
        <v>#REF!</v>
      </c>
      <c r="U30" s="2" t="e">
        <f t="shared" si="7"/>
        <v>#REF!</v>
      </c>
      <c r="V30" s="2" t="e">
        <f t="shared" si="7"/>
        <v>#REF!</v>
      </c>
      <c r="W30" s="2" t="e">
        <f t="shared" si="7"/>
        <v>#REF!</v>
      </c>
      <c r="X30" s="2" t="e">
        <f t="shared" si="7"/>
        <v>#REF!</v>
      </c>
      <c r="Y30" s="2" t="e">
        <f t="shared" si="7"/>
        <v>#REF!</v>
      </c>
      <c r="Z30" s="2" t="e">
        <f t="shared" si="7"/>
        <v>#REF!</v>
      </c>
      <c r="AA30" s="2" t="e">
        <f t="shared" si="7"/>
        <v>#REF!</v>
      </c>
      <c r="AB30" s="2" t="e">
        <f t="shared" si="7"/>
        <v>#REF!</v>
      </c>
      <c r="AC30" s="2" t="e">
        <f t="shared" si="7"/>
        <v>#REF!</v>
      </c>
      <c r="AD30" s="2" t="e">
        <f t="shared" si="7"/>
        <v>#REF!</v>
      </c>
      <c r="AE30" s="2" t="e">
        <f t="shared" si="7"/>
        <v>#REF!</v>
      </c>
      <c r="AF30" s="2" t="e">
        <f t="shared" si="7"/>
        <v>#REF!</v>
      </c>
    </row>
    <row r="31" spans="1:32" ht="12.75">
      <c r="A31" s="2" t="e">
        <f>'BM'!#REF!</f>
        <v>#REF!</v>
      </c>
      <c r="B31" s="2" t="e">
        <f>'BM'!#REF!</f>
        <v>#REF!</v>
      </c>
      <c r="C31" s="2" t="e">
        <f t="shared" si="2"/>
        <v>#REF!</v>
      </c>
      <c r="D31" s="2" t="e">
        <f t="shared" si="6"/>
        <v>#REF!</v>
      </c>
      <c r="E31" s="2" t="e">
        <f t="shared" si="6"/>
        <v>#REF!</v>
      </c>
      <c r="F31" s="2" t="e">
        <f t="shared" si="6"/>
        <v>#REF!</v>
      </c>
      <c r="G31" s="2" t="e">
        <f t="shared" si="6"/>
        <v>#REF!</v>
      </c>
      <c r="H31" s="2" t="e">
        <f t="shared" si="6"/>
        <v>#REF!</v>
      </c>
      <c r="I31" s="2" t="e">
        <f t="shared" si="6"/>
        <v>#REF!</v>
      </c>
      <c r="J31" s="2" t="e">
        <f t="shared" si="6"/>
        <v>#REF!</v>
      </c>
      <c r="K31" s="2" t="e">
        <f t="shared" si="6"/>
        <v>#REF!</v>
      </c>
      <c r="L31" s="2" t="e">
        <f t="shared" si="6"/>
        <v>#REF!</v>
      </c>
      <c r="M31" s="2" t="e">
        <f t="shared" si="6"/>
        <v>#REF!</v>
      </c>
      <c r="N31" s="2" t="e">
        <f t="shared" si="6"/>
        <v>#REF!</v>
      </c>
      <c r="O31" s="2" t="e">
        <f t="shared" si="6"/>
        <v>#REF!</v>
      </c>
      <c r="P31" s="2" t="e">
        <f t="shared" si="6"/>
        <v>#REF!</v>
      </c>
      <c r="Q31" s="2" t="e">
        <f t="shared" si="6"/>
        <v>#REF!</v>
      </c>
      <c r="R31" s="2" t="e">
        <f t="shared" si="6"/>
        <v>#REF!</v>
      </c>
      <c r="S31" s="2" t="e">
        <f t="shared" si="7"/>
        <v>#REF!</v>
      </c>
      <c r="T31" s="2" t="e">
        <f t="shared" si="7"/>
        <v>#REF!</v>
      </c>
      <c r="U31" s="2" t="e">
        <f t="shared" si="7"/>
        <v>#REF!</v>
      </c>
      <c r="V31" s="2" t="e">
        <f t="shared" si="7"/>
        <v>#REF!</v>
      </c>
      <c r="W31" s="2" t="e">
        <f t="shared" si="7"/>
        <v>#REF!</v>
      </c>
      <c r="X31" s="2" t="e">
        <f t="shared" si="7"/>
        <v>#REF!</v>
      </c>
      <c r="Y31" s="2" t="e">
        <f t="shared" si="7"/>
        <v>#REF!</v>
      </c>
      <c r="Z31" s="2" t="e">
        <f t="shared" si="7"/>
        <v>#REF!</v>
      </c>
      <c r="AA31" s="2" t="e">
        <f t="shared" si="7"/>
        <v>#REF!</v>
      </c>
      <c r="AB31" s="2" t="e">
        <f t="shared" si="7"/>
        <v>#REF!</v>
      </c>
      <c r="AC31" s="2" t="e">
        <f t="shared" si="7"/>
        <v>#REF!</v>
      </c>
      <c r="AD31" s="2" t="e">
        <f t="shared" si="7"/>
        <v>#REF!</v>
      </c>
      <c r="AE31" s="2" t="e">
        <f t="shared" si="7"/>
        <v>#REF!</v>
      </c>
      <c r="AF31" s="2" t="e">
        <f t="shared" si="7"/>
        <v>#REF!</v>
      </c>
    </row>
    <row r="32" spans="1:32" ht="12.75">
      <c r="A32" s="2" t="e">
        <f>'BM'!#REF!</f>
        <v>#REF!</v>
      </c>
      <c r="B32" s="2" t="e">
        <f>'BM'!#REF!</f>
        <v>#REF!</v>
      </c>
      <c r="C32" s="2" t="e">
        <f t="shared" si="2"/>
        <v>#REF!</v>
      </c>
      <c r="D32" s="2" t="e">
        <f t="shared" si="6"/>
        <v>#REF!</v>
      </c>
      <c r="E32" s="2" t="e">
        <f t="shared" si="6"/>
        <v>#REF!</v>
      </c>
      <c r="F32" s="2" t="e">
        <f t="shared" si="6"/>
        <v>#REF!</v>
      </c>
      <c r="G32" s="2" t="e">
        <f t="shared" si="6"/>
        <v>#REF!</v>
      </c>
      <c r="H32" s="2" t="e">
        <f t="shared" si="6"/>
        <v>#REF!</v>
      </c>
      <c r="I32" s="2" t="e">
        <f t="shared" si="6"/>
        <v>#REF!</v>
      </c>
      <c r="J32" s="2" t="e">
        <f t="shared" si="6"/>
        <v>#REF!</v>
      </c>
      <c r="K32" s="2" t="e">
        <f t="shared" si="6"/>
        <v>#REF!</v>
      </c>
      <c r="L32" s="2" t="e">
        <f t="shared" si="6"/>
        <v>#REF!</v>
      </c>
      <c r="M32" s="2" t="e">
        <f t="shared" si="6"/>
        <v>#REF!</v>
      </c>
      <c r="N32" s="2" t="e">
        <f t="shared" si="6"/>
        <v>#REF!</v>
      </c>
      <c r="O32" s="2" t="e">
        <f t="shared" si="6"/>
        <v>#REF!</v>
      </c>
      <c r="P32" s="2" t="e">
        <f t="shared" si="6"/>
        <v>#REF!</v>
      </c>
      <c r="Q32" s="2" t="e">
        <f t="shared" si="6"/>
        <v>#REF!</v>
      </c>
      <c r="R32" s="2" t="e">
        <f t="shared" si="6"/>
        <v>#REF!</v>
      </c>
      <c r="S32" s="2" t="e">
        <f t="shared" si="7"/>
        <v>#REF!</v>
      </c>
      <c r="T32" s="2" t="e">
        <f t="shared" si="7"/>
        <v>#REF!</v>
      </c>
      <c r="U32" s="2" t="e">
        <f t="shared" si="7"/>
        <v>#REF!</v>
      </c>
      <c r="V32" s="2" t="e">
        <f t="shared" si="7"/>
        <v>#REF!</v>
      </c>
      <c r="W32" s="2" t="e">
        <f t="shared" si="7"/>
        <v>#REF!</v>
      </c>
      <c r="X32" s="2" t="e">
        <f t="shared" si="7"/>
        <v>#REF!</v>
      </c>
      <c r="Y32" s="2" t="e">
        <f t="shared" si="7"/>
        <v>#REF!</v>
      </c>
      <c r="Z32" s="2" t="e">
        <f t="shared" si="7"/>
        <v>#REF!</v>
      </c>
      <c r="AA32" s="2" t="e">
        <f t="shared" si="7"/>
        <v>#REF!</v>
      </c>
      <c r="AB32" s="2" t="e">
        <f t="shared" si="7"/>
        <v>#REF!</v>
      </c>
      <c r="AC32" s="2" t="e">
        <f t="shared" si="7"/>
        <v>#REF!</v>
      </c>
      <c r="AD32" s="2" t="e">
        <f t="shared" si="7"/>
        <v>#REF!</v>
      </c>
      <c r="AE32" s="2" t="e">
        <f t="shared" si="7"/>
        <v>#REF!</v>
      </c>
      <c r="AF32" s="2" t="e">
        <f t="shared" si="7"/>
        <v>#REF!</v>
      </c>
    </row>
    <row r="33" spans="1:32" ht="12.75">
      <c r="A33" s="2" t="e">
        <f>'BM'!#REF!</f>
        <v>#REF!</v>
      </c>
      <c r="B33" s="2" t="e">
        <f>'BM'!#REF!</f>
        <v>#REF!</v>
      </c>
      <c r="C33" s="2" t="e">
        <f t="shared" si="2"/>
        <v>#REF!</v>
      </c>
      <c r="D33" s="2" t="e">
        <f t="shared" si="6"/>
        <v>#REF!</v>
      </c>
      <c r="E33" s="2" t="e">
        <f t="shared" si="6"/>
        <v>#REF!</v>
      </c>
      <c r="F33" s="2" t="e">
        <f t="shared" si="6"/>
        <v>#REF!</v>
      </c>
      <c r="G33" s="2" t="e">
        <f t="shared" si="6"/>
        <v>#REF!</v>
      </c>
      <c r="H33" s="2" t="e">
        <f t="shared" si="6"/>
        <v>#REF!</v>
      </c>
      <c r="I33" s="2" t="e">
        <f t="shared" si="6"/>
        <v>#REF!</v>
      </c>
      <c r="J33" s="2" t="e">
        <f t="shared" si="6"/>
        <v>#REF!</v>
      </c>
      <c r="K33" s="2" t="e">
        <f t="shared" si="6"/>
        <v>#REF!</v>
      </c>
      <c r="L33" s="2" t="e">
        <f t="shared" si="6"/>
        <v>#REF!</v>
      </c>
      <c r="M33" s="2" t="e">
        <f t="shared" si="6"/>
        <v>#REF!</v>
      </c>
      <c r="N33" s="2" t="e">
        <f t="shared" si="6"/>
        <v>#REF!</v>
      </c>
      <c r="O33" s="2" t="e">
        <f t="shared" si="6"/>
        <v>#REF!</v>
      </c>
      <c r="P33" s="2" t="e">
        <f t="shared" si="6"/>
        <v>#REF!</v>
      </c>
      <c r="Q33" s="2" t="e">
        <f t="shared" si="6"/>
        <v>#REF!</v>
      </c>
      <c r="R33" s="2" t="e">
        <f t="shared" si="6"/>
        <v>#REF!</v>
      </c>
      <c r="S33" s="2" t="e">
        <f t="shared" si="7"/>
        <v>#REF!</v>
      </c>
      <c r="T33" s="2" t="e">
        <f t="shared" si="7"/>
        <v>#REF!</v>
      </c>
      <c r="U33" s="2" t="e">
        <f t="shared" si="7"/>
        <v>#REF!</v>
      </c>
      <c r="V33" s="2" t="e">
        <f t="shared" si="7"/>
        <v>#REF!</v>
      </c>
      <c r="W33" s="2" t="e">
        <f t="shared" si="7"/>
        <v>#REF!</v>
      </c>
      <c r="X33" s="2" t="e">
        <f t="shared" si="7"/>
        <v>#REF!</v>
      </c>
      <c r="Y33" s="2" t="e">
        <f t="shared" si="7"/>
        <v>#REF!</v>
      </c>
      <c r="Z33" s="2" t="e">
        <f t="shared" si="7"/>
        <v>#REF!</v>
      </c>
      <c r="AA33" s="2" t="e">
        <f t="shared" si="7"/>
        <v>#REF!</v>
      </c>
      <c r="AB33" s="2" t="e">
        <f t="shared" si="7"/>
        <v>#REF!</v>
      </c>
      <c r="AC33" s="2" t="e">
        <f t="shared" si="7"/>
        <v>#REF!</v>
      </c>
      <c r="AD33" s="2" t="e">
        <f t="shared" si="7"/>
        <v>#REF!</v>
      </c>
      <c r="AE33" s="2" t="e">
        <f t="shared" si="7"/>
        <v>#REF!</v>
      </c>
      <c r="AF33" s="2" t="e">
        <f t="shared" si="7"/>
        <v>#REF!</v>
      </c>
    </row>
    <row r="34" spans="1:32" ht="12.75">
      <c r="A34" s="2" t="e">
        <f>'BM'!#REF!</f>
        <v>#REF!</v>
      </c>
      <c r="B34" s="2" t="e">
        <f>'BM'!#REF!</f>
        <v>#REF!</v>
      </c>
      <c r="C34" s="2" t="e">
        <f t="shared" si="2"/>
        <v>#REF!</v>
      </c>
      <c r="D34" s="2" t="e">
        <f t="shared" si="6"/>
        <v>#REF!</v>
      </c>
      <c r="E34" s="2" t="e">
        <f t="shared" si="6"/>
        <v>#REF!</v>
      </c>
      <c r="F34" s="2" t="e">
        <f t="shared" si="6"/>
        <v>#REF!</v>
      </c>
      <c r="G34" s="2" t="e">
        <f t="shared" si="6"/>
        <v>#REF!</v>
      </c>
      <c r="H34" s="2" t="e">
        <f t="shared" si="6"/>
        <v>#REF!</v>
      </c>
      <c r="I34" s="2" t="e">
        <f t="shared" si="6"/>
        <v>#REF!</v>
      </c>
      <c r="J34" s="2" t="e">
        <f t="shared" si="6"/>
        <v>#REF!</v>
      </c>
      <c r="K34" s="2" t="e">
        <f t="shared" si="6"/>
        <v>#REF!</v>
      </c>
      <c r="L34" s="2" t="e">
        <f t="shared" si="6"/>
        <v>#REF!</v>
      </c>
      <c r="M34" s="2" t="e">
        <f t="shared" si="6"/>
        <v>#REF!</v>
      </c>
      <c r="N34" s="2" t="e">
        <f t="shared" si="6"/>
        <v>#REF!</v>
      </c>
      <c r="O34" s="2" t="e">
        <f t="shared" si="6"/>
        <v>#REF!</v>
      </c>
      <c r="P34" s="2" t="e">
        <f t="shared" si="6"/>
        <v>#REF!</v>
      </c>
      <c r="Q34" s="2" t="e">
        <f t="shared" si="6"/>
        <v>#REF!</v>
      </c>
      <c r="R34" s="2" t="e">
        <f t="shared" si="6"/>
        <v>#REF!</v>
      </c>
      <c r="S34" s="2" t="e">
        <f>IF($A34=S$1,$B34,0)</f>
        <v>#REF!</v>
      </c>
      <c r="T34" s="2" t="e">
        <f>IF($A34=T$1,$B34,0)</f>
        <v>#REF!</v>
      </c>
      <c r="U34" s="2" t="e">
        <f>IF($A34=U$1,$B34,0)</f>
        <v>#REF!</v>
      </c>
      <c r="V34" s="2" t="e">
        <f>IF($A34=V$1,$B34,0)</f>
        <v>#REF!</v>
      </c>
      <c r="W34" s="2" t="e">
        <f aca="true" t="shared" si="8" ref="U34:AF61">IF($A34=W$1,$B34,0)</f>
        <v>#REF!</v>
      </c>
      <c r="X34" s="2" t="e">
        <f t="shared" si="8"/>
        <v>#REF!</v>
      </c>
      <c r="Y34" s="2" t="e">
        <f t="shared" si="8"/>
        <v>#REF!</v>
      </c>
      <c r="Z34" s="2" t="e">
        <f t="shared" si="8"/>
        <v>#REF!</v>
      </c>
      <c r="AA34" s="2" t="e">
        <f t="shared" si="8"/>
        <v>#REF!</v>
      </c>
      <c r="AB34" s="2" t="e">
        <f t="shared" si="8"/>
        <v>#REF!</v>
      </c>
      <c r="AC34" s="2" t="e">
        <f t="shared" si="8"/>
        <v>#REF!</v>
      </c>
      <c r="AD34" s="2" t="e">
        <f t="shared" si="8"/>
        <v>#REF!</v>
      </c>
      <c r="AE34" s="2" t="e">
        <f t="shared" si="8"/>
        <v>#REF!</v>
      </c>
      <c r="AF34" s="2" t="e">
        <f t="shared" si="8"/>
        <v>#REF!</v>
      </c>
    </row>
    <row r="35" spans="1:32" ht="12.75">
      <c r="A35" s="2" t="e">
        <f>'BM'!#REF!</f>
        <v>#REF!</v>
      </c>
      <c r="B35" s="2" t="e">
        <f>'BM'!#REF!</f>
        <v>#REF!</v>
      </c>
      <c r="C35" s="2" t="e">
        <f t="shared" si="2"/>
        <v>#REF!</v>
      </c>
      <c r="D35" s="2" t="e">
        <f t="shared" si="6"/>
        <v>#REF!</v>
      </c>
      <c r="E35" s="2" t="e">
        <f t="shared" si="6"/>
        <v>#REF!</v>
      </c>
      <c r="F35" s="2" t="e">
        <f t="shared" si="6"/>
        <v>#REF!</v>
      </c>
      <c r="G35" s="2" t="e">
        <f t="shared" si="6"/>
        <v>#REF!</v>
      </c>
      <c r="H35" s="2" t="e">
        <f t="shared" si="6"/>
        <v>#REF!</v>
      </c>
      <c r="I35" s="2" t="e">
        <f t="shared" si="6"/>
        <v>#REF!</v>
      </c>
      <c r="J35" s="2" t="e">
        <f t="shared" si="6"/>
        <v>#REF!</v>
      </c>
      <c r="K35" s="2" t="e">
        <f t="shared" si="6"/>
        <v>#REF!</v>
      </c>
      <c r="L35" s="2" t="e">
        <f t="shared" si="6"/>
        <v>#REF!</v>
      </c>
      <c r="M35" s="2" t="e">
        <f t="shared" si="6"/>
        <v>#REF!</v>
      </c>
      <c r="N35" s="2" t="e">
        <f t="shared" si="6"/>
        <v>#REF!</v>
      </c>
      <c r="O35" s="2" t="e">
        <f t="shared" si="6"/>
        <v>#REF!</v>
      </c>
      <c r="P35" s="2" t="e">
        <f t="shared" si="6"/>
        <v>#REF!</v>
      </c>
      <c r="Q35" s="2" t="e">
        <f t="shared" si="6"/>
        <v>#REF!</v>
      </c>
      <c r="R35" s="2" t="e">
        <f t="shared" si="6"/>
        <v>#REF!</v>
      </c>
      <c r="S35" s="2" t="e">
        <f aca="true" t="shared" si="9" ref="S35:S61">IF($A35=S$1,$B35,0)</f>
        <v>#REF!</v>
      </c>
      <c r="T35" s="2" t="e">
        <f aca="true" t="shared" si="10" ref="T35:T61">IF($A35=T$1,$B35,0)</f>
        <v>#REF!</v>
      </c>
      <c r="U35" s="2" t="e">
        <f t="shared" si="8"/>
        <v>#REF!</v>
      </c>
      <c r="V35" s="2" t="e">
        <f t="shared" si="8"/>
        <v>#REF!</v>
      </c>
      <c r="W35" s="2" t="e">
        <f t="shared" si="8"/>
        <v>#REF!</v>
      </c>
      <c r="X35" s="2" t="e">
        <f t="shared" si="8"/>
        <v>#REF!</v>
      </c>
      <c r="Y35" s="2" t="e">
        <f t="shared" si="8"/>
        <v>#REF!</v>
      </c>
      <c r="Z35" s="2" t="e">
        <f t="shared" si="8"/>
        <v>#REF!</v>
      </c>
      <c r="AA35" s="2" t="e">
        <f t="shared" si="8"/>
        <v>#REF!</v>
      </c>
      <c r="AB35" s="2" t="e">
        <f t="shared" si="8"/>
        <v>#REF!</v>
      </c>
      <c r="AC35" s="2" t="e">
        <f t="shared" si="8"/>
        <v>#REF!</v>
      </c>
      <c r="AD35" s="2" t="e">
        <f t="shared" si="8"/>
        <v>#REF!</v>
      </c>
      <c r="AE35" s="2" t="e">
        <f t="shared" si="8"/>
        <v>#REF!</v>
      </c>
      <c r="AF35" s="2" t="e">
        <f t="shared" si="8"/>
        <v>#REF!</v>
      </c>
    </row>
    <row r="36" spans="1:32" ht="12.75">
      <c r="A36" s="2" t="e">
        <f>'BM'!#REF!</f>
        <v>#REF!</v>
      </c>
      <c r="B36" s="2" t="e">
        <f>'BM'!#REF!</f>
        <v>#REF!</v>
      </c>
      <c r="C36" s="2" t="e">
        <f t="shared" si="2"/>
        <v>#REF!</v>
      </c>
      <c r="D36" s="2" t="e">
        <f aca="true" t="shared" si="11" ref="D36:R52">IF($A36=D$1,$B36,0)</f>
        <v>#REF!</v>
      </c>
      <c r="E36" s="2" t="e">
        <f t="shared" si="11"/>
        <v>#REF!</v>
      </c>
      <c r="F36" s="2" t="e">
        <f t="shared" si="11"/>
        <v>#REF!</v>
      </c>
      <c r="G36" s="2" t="e">
        <f t="shared" si="11"/>
        <v>#REF!</v>
      </c>
      <c r="H36" s="2" t="e">
        <f t="shared" si="11"/>
        <v>#REF!</v>
      </c>
      <c r="I36" s="2" t="e">
        <f t="shared" si="11"/>
        <v>#REF!</v>
      </c>
      <c r="J36" s="2" t="e">
        <f t="shared" si="11"/>
        <v>#REF!</v>
      </c>
      <c r="K36" s="2" t="e">
        <f t="shared" si="11"/>
        <v>#REF!</v>
      </c>
      <c r="L36" s="2" t="e">
        <f t="shared" si="11"/>
        <v>#REF!</v>
      </c>
      <c r="M36" s="2" t="e">
        <f t="shared" si="11"/>
        <v>#REF!</v>
      </c>
      <c r="N36" s="2" t="e">
        <f t="shared" si="11"/>
        <v>#REF!</v>
      </c>
      <c r="O36" s="2" t="e">
        <f t="shared" si="11"/>
        <v>#REF!</v>
      </c>
      <c r="P36" s="2" t="e">
        <f t="shared" si="11"/>
        <v>#REF!</v>
      </c>
      <c r="Q36" s="2" t="e">
        <f t="shared" si="11"/>
        <v>#REF!</v>
      </c>
      <c r="R36" s="2" t="e">
        <f t="shared" si="11"/>
        <v>#REF!</v>
      </c>
      <c r="S36" s="2" t="e">
        <f t="shared" si="9"/>
        <v>#REF!</v>
      </c>
      <c r="T36" s="2" t="e">
        <f t="shared" si="10"/>
        <v>#REF!</v>
      </c>
      <c r="U36" s="2" t="e">
        <f t="shared" si="8"/>
        <v>#REF!</v>
      </c>
      <c r="V36" s="2" t="e">
        <f t="shared" si="8"/>
        <v>#REF!</v>
      </c>
      <c r="W36" s="2" t="e">
        <f t="shared" si="8"/>
        <v>#REF!</v>
      </c>
      <c r="X36" s="2" t="e">
        <f t="shared" si="8"/>
        <v>#REF!</v>
      </c>
      <c r="Y36" s="2" t="e">
        <f t="shared" si="8"/>
        <v>#REF!</v>
      </c>
      <c r="Z36" s="2" t="e">
        <f t="shared" si="8"/>
        <v>#REF!</v>
      </c>
      <c r="AA36" s="2" t="e">
        <f t="shared" si="8"/>
        <v>#REF!</v>
      </c>
      <c r="AB36" s="2" t="e">
        <f t="shared" si="8"/>
        <v>#REF!</v>
      </c>
      <c r="AC36" s="2" t="e">
        <f t="shared" si="8"/>
        <v>#REF!</v>
      </c>
      <c r="AD36" s="2" t="e">
        <f t="shared" si="8"/>
        <v>#REF!</v>
      </c>
      <c r="AE36" s="2" t="e">
        <f t="shared" si="8"/>
        <v>#REF!</v>
      </c>
      <c r="AF36" s="2" t="e">
        <f t="shared" si="8"/>
        <v>#REF!</v>
      </c>
    </row>
    <row r="37" spans="1:32" ht="12.75">
      <c r="A37" s="2" t="e">
        <f>'BM'!#REF!</f>
        <v>#REF!</v>
      </c>
      <c r="B37" s="2" t="e">
        <f>'BM'!#REF!</f>
        <v>#REF!</v>
      </c>
      <c r="C37" s="2" t="e">
        <f t="shared" si="2"/>
        <v>#REF!</v>
      </c>
      <c r="D37" s="2" t="e">
        <f t="shared" si="11"/>
        <v>#REF!</v>
      </c>
      <c r="E37" s="2" t="e">
        <f t="shared" si="11"/>
        <v>#REF!</v>
      </c>
      <c r="F37" s="2" t="e">
        <f t="shared" si="11"/>
        <v>#REF!</v>
      </c>
      <c r="G37" s="2" t="e">
        <f t="shared" si="11"/>
        <v>#REF!</v>
      </c>
      <c r="H37" s="2" t="e">
        <f t="shared" si="11"/>
        <v>#REF!</v>
      </c>
      <c r="I37" s="2" t="e">
        <f t="shared" si="11"/>
        <v>#REF!</v>
      </c>
      <c r="J37" s="2" t="e">
        <f t="shared" si="11"/>
        <v>#REF!</v>
      </c>
      <c r="K37" s="2" t="e">
        <f t="shared" si="11"/>
        <v>#REF!</v>
      </c>
      <c r="L37" s="2" t="e">
        <f t="shared" si="11"/>
        <v>#REF!</v>
      </c>
      <c r="M37" s="2" t="e">
        <f t="shared" si="11"/>
        <v>#REF!</v>
      </c>
      <c r="N37" s="2" t="e">
        <f t="shared" si="11"/>
        <v>#REF!</v>
      </c>
      <c r="O37" s="2" t="e">
        <f t="shared" si="11"/>
        <v>#REF!</v>
      </c>
      <c r="P37" s="2" t="e">
        <f t="shared" si="11"/>
        <v>#REF!</v>
      </c>
      <c r="Q37" s="2" t="e">
        <f t="shared" si="11"/>
        <v>#REF!</v>
      </c>
      <c r="R37" s="2" t="e">
        <f t="shared" si="11"/>
        <v>#REF!</v>
      </c>
      <c r="S37" s="2" t="e">
        <f t="shared" si="9"/>
        <v>#REF!</v>
      </c>
      <c r="T37" s="2" t="e">
        <f t="shared" si="10"/>
        <v>#REF!</v>
      </c>
      <c r="U37" s="2" t="e">
        <f t="shared" si="8"/>
        <v>#REF!</v>
      </c>
      <c r="V37" s="2" t="e">
        <f t="shared" si="8"/>
        <v>#REF!</v>
      </c>
      <c r="W37" s="2" t="e">
        <f t="shared" si="8"/>
        <v>#REF!</v>
      </c>
      <c r="X37" s="2" t="e">
        <f t="shared" si="8"/>
        <v>#REF!</v>
      </c>
      <c r="Y37" s="2" t="e">
        <f t="shared" si="8"/>
        <v>#REF!</v>
      </c>
      <c r="Z37" s="2" t="e">
        <f t="shared" si="8"/>
        <v>#REF!</v>
      </c>
      <c r="AA37" s="2" t="e">
        <f t="shared" si="8"/>
        <v>#REF!</v>
      </c>
      <c r="AB37" s="2" t="e">
        <f t="shared" si="8"/>
        <v>#REF!</v>
      </c>
      <c r="AC37" s="2" t="e">
        <f t="shared" si="8"/>
        <v>#REF!</v>
      </c>
      <c r="AD37" s="2" t="e">
        <f t="shared" si="8"/>
        <v>#REF!</v>
      </c>
      <c r="AE37" s="2" t="e">
        <f t="shared" si="8"/>
        <v>#REF!</v>
      </c>
      <c r="AF37" s="2" t="e">
        <f t="shared" si="8"/>
        <v>#REF!</v>
      </c>
    </row>
    <row r="38" spans="1:32" ht="12.75">
      <c r="A38" s="2" t="e">
        <f>'BM'!#REF!</f>
        <v>#REF!</v>
      </c>
      <c r="B38" s="2" t="e">
        <f>'BM'!#REF!</f>
        <v>#REF!</v>
      </c>
      <c r="C38" s="2" t="e">
        <f t="shared" si="2"/>
        <v>#REF!</v>
      </c>
      <c r="D38" s="2" t="e">
        <f t="shared" si="11"/>
        <v>#REF!</v>
      </c>
      <c r="E38" s="2" t="e">
        <f t="shared" si="11"/>
        <v>#REF!</v>
      </c>
      <c r="F38" s="2" t="e">
        <f t="shared" si="11"/>
        <v>#REF!</v>
      </c>
      <c r="G38" s="2" t="e">
        <f t="shared" si="11"/>
        <v>#REF!</v>
      </c>
      <c r="H38" s="2" t="e">
        <f t="shared" si="11"/>
        <v>#REF!</v>
      </c>
      <c r="I38" s="2" t="e">
        <f t="shared" si="11"/>
        <v>#REF!</v>
      </c>
      <c r="J38" s="2" t="e">
        <f t="shared" si="11"/>
        <v>#REF!</v>
      </c>
      <c r="K38" s="2" t="e">
        <f t="shared" si="11"/>
        <v>#REF!</v>
      </c>
      <c r="L38" s="2" t="e">
        <f t="shared" si="11"/>
        <v>#REF!</v>
      </c>
      <c r="M38" s="2" t="e">
        <f t="shared" si="11"/>
        <v>#REF!</v>
      </c>
      <c r="N38" s="2" t="e">
        <f t="shared" si="11"/>
        <v>#REF!</v>
      </c>
      <c r="O38" s="2" t="e">
        <f t="shared" si="11"/>
        <v>#REF!</v>
      </c>
      <c r="P38" s="2" t="e">
        <f t="shared" si="11"/>
        <v>#REF!</v>
      </c>
      <c r="Q38" s="2" t="e">
        <f t="shared" si="11"/>
        <v>#REF!</v>
      </c>
      <c r="R38" s="2" t="e">
        <f t="shared" si="11"/>
        <v>#REF!</v>
      </c>
      <c r="S38" s="2" t="e">
        <f t="shared" si="9"/>
        <v>#REF!</v>
      </c>
      <c r="T38" s="2" t="e">
        <f t="shared" si="10"/>
        <v>#REF!</v>
      </c>
      <c r="U38" s="2" t="e">
        <f t="shared" si="8"/>
        <v>#REF!</v>
      </c>
      <c r="V38" s="2" t="e">
        <f t="shared" si="8"/>
        <v>#REF!</v>
      </c>
      <c r="W38" s="2" t="e">
        <f t="shared" si="8"/>
        <v>#REF!</v>
      </c>
      <c r="X38" s="2" t="e">
        <f t="shared" si="8"/>
        <v>#REF!</v>
      </c>
      <c r="Y38" s="2" t="e">
        <f t="shared" si="8"/>
        <v>#REF!</v>
      </c>
      <c r="Z38" s="2" t="e">
        <f t="shared" si="8"/>
        <v>#REF!</v>
      </c>
      <c r="AA38" s="2" t="e">
        <f t="shared" si="8"/>
        <v>#REF!</v>
      </c>
      <c r="AB38" s="2" t="e">
        <f t="shared" si="8"/>
        <v>#REF!</v>
      </c>
      <c r="AC38" s="2" t="e">
        <f t="shared" si="8"/>
        <v>#REF!</v>
      </c>
      <c r="AD38" s="2" t="e">
        <f t="shared" si="8"/>
        <v>#REF!</v>
      </c>
      <c r="AE38" s="2" t="e">
        <f t="shared" si="8"/>
        <v>#REF!</v>
      </c>
      <c r="AF38" s="2" t="e">
        <f t="shared" si="8"/>
        <v>#REF!</v>
      </c>
    </row>
    <row r="39" spans="1:32" ht="12.75">
      <c r="A39" s="2" t="e">
        <f>'BM'!#REF!</f>
        <v>#REF!</v>
      </c>
      <c r="B39" s="2" t="e">
        <f>'BM'!#REF!</f>
        <v>#REF!</v>
      </c>
      <c r="C39" s="2" t="e">
        <f t="shared" si="2"/>
        <v>#REF!</v>
      </c>
      <c r="D39" s="2" t="e">
        <f t="shared" si="11"/>
        <v>#REF!</v>
      </c>
      <c r="E39" s="2" t="e">
        <f t="shared" si="11"/>
        <v>#REF!</v>
      </c>
      <c r="F39" s="2" t="e">
        <f t="shared" si="11"/>
        <v>#REF!</v>
      </c>
      <c r="G39" s="2" t="e">
        <f t="shared" si="11"/>
        <v>#REF!</v>
      </c>
      <c r="H39" s="2" t="e">
        <f t="shared" si="11"/>
        <v>#REF!</v>
      </c>
      <c r="I39" s="2" t="e">
        <f t="shared" si="11"/>
        <v>#REF!</v>
      </c>
      <c r="J39" s="2" t="e">
        <f t="shared" si="11"/>
        <v>#REF!</v>
      </c>
      <c r="K39" s="2" t="e">
        <f t="shared" si="11"/>
        <v>#REF!</v>
      </c>
      <c r="L39" s="2" t="e">
        <f t="shared" si="11"/>
        <v>#REF!</v>
      </c>
      <c r="M39" s="2" t="e">
        <f t="shared" si="11"/>
        <v>#REF!</v>
      </c>
      <c r="N39" s="2" t="e">
        <f t="shared" si="11"/>
        <v>#REF!</v>
      </c>
      <c r="O39" s="2" t="e">
        <f t="shared" si="11"/>
        <v>#REF!</v>
      </c>
      <c r="P39" s="2" t="e">
        <f t="shared" si="11"/>
        <v>#REF!</v>
      </c>
      <c r="Q39" s="2" t="e">
        <f t="shared" si="11"/>
        <v>#REF!</v>
      </c>
      <c r="R39" s="2" t="e">
        <f t="shared" si="11"/>
        <v>#REF!</v>
      </c>
      <c r="S39" s="2" t="e">
        <f t="shared" si="9"/>
        <v>#REF!</v>
      </c>
      <c r="T39" s="2" t="e">
        <f t="shared" si="10"/>
        <v>#REF!</v>
      </c>
      <c r="U39" s="2" t="e">
        <f t="shared" si="8"/>
        <v>#REF!</v>
      </c>
      <c r="V39" s="2" t="e">
        <f t="shared" si="8"/>
        <v>#REF!</v>
      </c>
      <c r="W39" s="2" t="e">
        <f t="shared" si="8"/>
        <v>#REF!</v>
      </c>
      <c r="X39" s="2" t="e">
        <f t="shared" si="8"/>
        <v>#REF!</v>
      </c>
      <c r="Y39" s="2" t="e">
        <f t="shared" si="8"/>
        <v>#REF!</v>
      </c>
      <c r="Z39" s="2" t="e">
        <f t="shared" si="8"/>
        <v>#REF!</v>
      </c>
      <c r="AA39" s="2" t="e">
        <f t="shared" si="8"/>
        <v>#REF!</v>
      </c>
      <c r="AB39" s="2" t="e">
        <f t="shared" si="8"/>
        <v>#REF!</v>
      </c>
      <c r="AC39" s="2" t="e">
        <f t="shared" si="8"/>
        <v>#REF!</v>
      </c>
      <c r="AD39" s="2" t="e">
        <f t="shared" si="8"/>
        <v>#REF!</v>
      </c>
      <c r="AE39" s="2" t="e">
        <f t="shared" si="8"/>
        <v>#REF!</v>
      </c>
      <c r="AF39" s="2" t="e">
        <f t="shared" si="8"/>
        <v>#REF!</v>
      </c>
    </row>
    <row r="40" spans="1:32" ht="12.75">
      <c r="A40" s="2" t="e">
        <f>'BM'!#REF!</f>
        <v>#REF!</v>
      </c>
      <c r="B40" s="2" t="e">
        <f>'BM'!#REF!</f>
        <v>#REF!</v>
      </c>
      <c r="C40" s="2" t="e">
        <f t="shared" si="2"/>
        <v>#REF!</v>
      </c>
      <c r="D40" s="2" t="e">
        <f t="shared" si="11"/>
        <v>#REF!</v>
      </c>
      <c r="E40" s="2" t="e">
        <f t="shared" si="11"/>
        <v>#REF!</v>
      </c>
      <c r="F40" s="2" t="e">
        <f t="shared" si="11"/>
        <v>#REF!</v>
      </c>
      <c r="G40" s="2" t="e">
        <f t="shared" si="11"/>
        <v>#REF!</v>
      </c>
      <c r="H40" s="2" t="e">
        <f t="shared" si="11"/>
        <v>#REF!</v>
      </c>
      <c r="I40" s="2" t="e">
        <f t="shared" si="11"/>
        <v>#REF!</v>
      </c>
      <c r="J40" s="2" t="e">
        <f t="shared" si="11"/>
        <v>#REF!</v>
      </c>
      <c r="K40" s="2" t="e">
        <f t="shared" si="11"/>
        <v>#REF!</v>
      </c>
      <c r="L40" s="2" t="e">
        <f t="shared" si="11"/>
        <v>#REF!</v>
      </c>
      <c r="M40" s="2" t="e">
        <f t="shared" si="11"/>
        <v>#REF!</v>
      </c>
      <c r="N40" s="2" t="e">
        <f t="shared" si="11"/>
        <v>#REF!</v>
      </c>
      <c r="O40" s="2" t="e">
        <f t="shared" si="11"/>
        <v>#REF!</v>
      </c>
      <c r="P40" s="2" t="e">
        <f t="shared" si="11"/>
        <v>#REF!</v>
      </c>
      <c r="Q40" s="2" t="e">
        <f t="shared" si="11"/>
        <v>#REF!</v>
      </c>
      <c r="R40" s="2" t="e">
        <f t="shared" si="11"/>
        <v>#REF!</v>
      </c>
      <c r="S40" s="2" t="e">
        <f t="shared" si="9"/>
        <v>#REF!</v>
      </c>
      <c r="T40" s="2" t="e">
        <f t="shared" si="10"/>
        <v>#REF!</v>
      </c>
      <c r="U40" s="2" t="e">
        <f t="shared" si="8"/>
        <v>#REF!</v>
      </c>
      <c r="V40" s="2" t="e">
        <f t="shared" si="8"/>
        <v>#REF!</v>
      </c>
      <c r="W40" s="2" t="e">
        <f t="shared" si="8"/>
        <v>#REF!</v>
      </c>
      <c r="X40" s="2" t="e">
        <f t="shared" si="8"/>
        <v>#REF!</v>
      </c>
      <c r="Y40" s="2" t="e">
        <f t="shared" si="8"/>
        <v>#REF!</v>
      </c>
      <c r="Z40" s="2" t="e">
        <f t="shared" si="8"/>
        <v>#REF!</v>
      </c>
      <c r="AA40" s="2" t="e">
        <f t="shared" si="8"/>
        <v>#REF!</v>
      </c>
      <c r="AB40" s="2" t="e">
        <f t="shared" si="8"/>
        <v>#REF!</v>
      </c>
      <c r="AC40" s="2" t="e">
        <f t="shared" si="8"/>
        <v>#REF!</v>
      </c>
      <c r="AD40" s="2" t="e">
        <f t="shared" si="8"/>
        <v>#REF!</v>
      </c>
      <c r="AE40" s="2" t="e">
        <f t="shared" si="8"/>
        <v>#REF!</v>
      </c>
      <c r="AF40" s="2" t="e">
        <f t="shared" si="8"/>
        <v>#REF!</v>
      </c>
    </row>
    <row r="41" spans="1:32" ht="12.75">
      <c r="A41" s="2" t="e">
        <f>'BM'!#REF!</f>
        <v>#REF!</v>
      </c>
      <c r="B41" s="2" t="e">
        <f>'BM'!#REF!</f>
        <v>#REF!</v>
      </c>
      <c r="C41" s="2" t="e">
        <f t="shared" si="2"/>
        <v>#REF!</v>
      </c>
      <c r="D41" s="2" t="e">
        <f t="shared" si="11"/>
        <v>#REF!</v>
      </c>
      <c r="E41" s="2" t="e">
        <f t="shared" si="11"/>
        <v>#REF!</v>
      </c>
      <c r="F41" s="2" t="e">
        <f t="shared" si="11"/>
        <v>#REF!</v>
      </c>
      <c r="G41" s="2" t="e">
        <f t="shared" si="11"/>
        <v>#REF!</v>
      </c>
      <c r="H41" s="2" t="e">
        <f t="shared" si="11"/>
        <v>#REF!</v>
      </c>
      <c r="I41" s="2" t="e">
        <f t="shared" si="11"/>
        <v>#REF!</v>
      </c>
      <c r="J41" s="2" t="e">
        <f t="shared" si="11"/>
        <v>#REF!</v>
      </c>
      <c r="K41" s="2" t="e">
        <f t="shared" si="11"/>
        <v>#REF!</v>
      </c>
      <c r="L41" s="2" t="e">
        <f t="shared" si="11"/>
        <v>#REF!</v>
      </c>
      <c r="M41" s="2" t="e">
        <f t="shared" si="11"/>
        <v>#REF!</v>
      </c>
      <c r="N41" s="2" t="e">
        <f t="shared" si="11"/>
        <v>#REF!</v>
      </c>
      <c r="O41" s="2" t="e">
        <f t="shared" si="11"/>
        <v>#REF!</v>
      </c>
      <c r="P41" s="2" t="e">
        <f t="shared" si="11"/>
        <v>#REF!</v>
      </c>
      <c r="Q41" s="2" t="e">
        <f t="shared" si="11"/>
        <v>#REF!</v>
      </c>
      <c r="R41" s="2" t="e">
        <f t="shared" si="11"/>
        <v>#REF!</v>
      </c>
      <c r="S41" s="2" t="e">
        <f t="shared" si="9"/>
        <v>#REF!</v>
      </c>
      <c r="T41" s="2" t="e">
        <f t="shared" si="10"/>
        <v>#REF!</v>
      </c>
      <c r="U41" s="2" t="e">
        <f t="shared" si="8"/>
        <v>#REF!</v>
      </c>
      <c r="V41" s="2" t="e">
        <f t="shared" si="8"/>
        <v>#REF!</v>
      </c>
      <c r="W41" s="2" t="e">
        <f t="shared" si="8"/>
        <v>#REF!</v>
      </c>
      <c r="X41" s="2" t="e">
        <f t="shared" si="8"/>
        <v>#REF!</v>
      </c>
      <c r="Y41" s="2" t="e">
        <f t="shared" si="8"/>
        <v>#REF!</v>
      </c>
      <c r="Z41" s="2" t="e">
        <f t="shared" si="8"/>
        <v>#REF!</v>
      </c>
      <c r="AA41" s="2" t="e">
        <f t="shared" si="8"/>
        <v>#REF!</v>
      </c>
      <c r="AB41" s="2" t="e">
        <f t="shared" si="8"/>
        <v>#REF!</v>
      </c>
      <c r="AC41" s="2" t="e">
        <f t="shared" si="8"/>
        <v>#REF!</v>
      </c>
      <c r="AD41" s="2" t="e">
        <f t="shared" si="8"/>
        <v>#REF!</v>
      </c>
      <c r="AE41" s="2" t="e">
        <f t="shared" si="8"/>
        <v>#REF!</v>
      </c>
      <c r="AF41" s="2" t="e">
        <f t="shared" si="8"/>
        <v>#REF!</v>
      </c>
    </row>
    <row r="42" spans="1:32" ht="12.75">
      <c r="A42" s="2" t="e">
        <f>'BM'!#REF!</f>
        <v>#REF!</v>
      </c>
      <c r="B42" s="2" t="e">
        <f>'BM'!#REF!</f>
        <v>#REF!</v>
      </c>
      <c r="C42" s="2" t="e">
        <f t="shared" si="2"/>
        <v>#REF!</v>
      </c>
      <c r="D42" s="2" t="e">
        <f t="shared" si="11"/>
        <v>#REF!</v>
      </c>
      <c r="E42" s="2" t="e">
        <f t="shared" si="11"/>
        <v>#REF!</v>
      </c>
      <c r="F42" s="2" t="e">
        <f t="shared" si="11"/>
        <v>#REF!</v>
      </c>
      <c r="G42" s="2" t="e">
        <f t="shared" si="11"/>
        <v>#REF!</v>
      </c>
      <c r="H42" s="2" t="e">
        <f t="shared" si="11"/>
        <v>#REF!</v>
      </c>
      <c r="I42" s="2" t="e">
        <f t="shared" si="11"/>
        <v>#REF!</v>
      </c>
      <c r="J42" s="2" t="e">
        <f t="shared" si="11"/>
        <v>#REF!</v>
      </c>
      <c r="K42" s="2" t="e">
        <f t="shared" si="11"/>
        <v>#REF!</v>
      </c>
      <c r="L42" s="2" t="e">
        <f t="shared" si="11"/>
        <v>#REF!</v>
      </c>
      <c r="M42" s="2" t="e">
        <f t="shared" si="11"/>
        <v>#REF!</v>
      </c>
      <c r="N42" s="2" t="e">
        <f t="shared" si="11"/>
        <v>#REF!</v>
      </c>
      <c r="O42" s="2" t="e">
        <f t="shared" si="11"/>
        <v>#REF!</v>
      </c>
      <c r="P42" s="2" t="e">
        <f t="shared" si="11"/>
        <v>#REF!</v>
      </c>
      <c r="Q42" s="2" t="e">
        <f t="shared" si="11"/>
        <v>#REF!</v>
      </c>
      <c r="R42" s="2" t="e">
        <f t="shared" si="11"/>
        <v>#REF!</v>
      </c>
      <c r="S42" s="2" t="e">
        <f t="shared" si="9"/>
        <v>#REF!</v>
      </c>
      <c r="T42" s="2" t="e">
        <f t="shared" si="10"/>
        <v>#REF!</v>
      </c>
      <c r="U42" s="2" t="e">
        <f t="shared" si="8"/>
        <v>#REF!</v>
      </c>
      <c r="V42" s="2" t="e">
        <f t="shared" si="8"/>
        <v>#REF!</v>
      </c>
      <c r="W42" s="2" t="e">
        <f t="shared" si="8"/>
        <v>#REF!</v>
      </c>
      <c r="X42" s="2" t="e">
        <f t="shared" si="8"/>
        <v>#REF!</v>
      </c>
      <c r="Y42" s="2" t="e">
        <f t="shared" si="8"/>
        <v>#REF!</v>
      </c>
      <c r="Z42" s="2" t="e">
        <f t="shared" si="8"/>
        <v>#REF!</v>
      </c>
      <c r="AA42" s="2" t="e">
        <f t="shared" si="8"/>
        <v>#REF!</v>
      </c>
      <c r="AB42" s="2" t="e">
        <f t="shared" si="8"/>
        <v>#REF!</v>
      </c>
      <c r="AC42" s="2" t="e">
        <f t="shared" si="8"/>
        <v>#REF!</v>
      </c>
      <c r="AD42" s="2" t="e">
        <f t="shared" si="8"/>
        <v>#REF!</v>
      </c>
      <c r="AE42" s="2" t="e">
        <f t="shared" si="8"/>
        <v>#REF!</v>
      </c>
      <c r="AF42" s="2" t="e">
        <f t="shared" si="8"/>
        <v>#REF!</v>
      </c>
    </row>
    <row r="43" spans="1:32" ht="12.75">
      <c r="A43" s="2" t="e">
        <f>'BM'!#REF!</f>
        <v>#REF!</v>
      </c>
      <c r="B43" s="2" t="e">
        <f>'BM'!#REF!</f>
        <v>#REF!</v>
      </c>
      <c r="C43" s="2" t="e">
        <f t="shared" si="2"/>
        <v>#REF!</v>
      </c>
      <c r="D43" s="2" t="e">
        <f t="shared" si="11"/>
        <v>#REF!</v>
      </c>
      <c r="E43" s="2" t="e">
        <f t="shared" si="11"/>
        <v>#REF!</v>
      </c>
      <c r="F43" s="2" t="e">
        <f t="shared" si="11"/>
        <v>#REF!</v>
      </c>
      <c r="G43" s="2" t="e">
        <f t="shared" si="11"/>
        <v>#REF!</v>
      </c>
      <c r="H43" s="2" t="e">
        <f t="shared" si="11"/>
        <v>#REF!</v>
      </c>
      <c r="I43" s="2" t="e">
        <f t="shared" si="11"/>
        <v>#REF!</v>
      </c>
      <c r="J43" s="2" t="e">
        <f t="shared" si="11"/>
        <v>#REF!</v>
      </c>
      <c r="K43" s="2" t="e">
        <f t="shared" si="11"/>
        <v>#REF!</v>
      </c>
      <c r="L43" s="2" t="e">
        <f t="shared" si="11"/>
        <v>#REF!</v>
      </c>
      <c r="M43" s="2" t="e">
        <f t="shared" si="11"/>
        <v>#REF!</v>
      </c>
      <c r="N43" s="2" t="e">
        <f t="shared" si="11"/>
        <v>#REF!</v>
      </c>
      <c r="O43" s="2" t="e">
        <f t="shared" si="11"/>
        <v>#REF!</v>
      </c>
      <c r="P43" s="2" t="e">
        <f t="shared" si="11"/>
        <v>#REF!</v>
      </c>
      <c r="Q43" s="2" t="e">
        <f t="shared" si="11"/>
        <v>#REF!</v>
      </c>
      <c r="R43" s="2" t="e">
        <f t="shared" si="11"/>
        <v>#REF!</v>
      </c>
      <c r="S43" s="2" t="e">
        <f t="shared" si="9"/>
        <v>#REF!</v>
      </c>
      <c r="T43" s="2" t="e">
        <f t="shared" si="10"/>
        <v>#REF!</v>
      </c>
      <c r="U43" s="2" t="e">
        <f t="shared" si="8"/>
        <v>#REF!</v>
      </c>
      <c r="V43" s="2" t="e">
        <f t="shared" si="8"/>
        <v>#REF!</v>
      </c>
      <c r="W43" s="2" t="e">
        <f t="shared" si="8"/>
        <v>#REF!</v>
      </c>
      <c r="X43" s="2" t="e">
        <f t="shared" si="8"/>
        <v>#REF!</v>
      </c>
      <c r="Y43" s="2" t="e">
        <f t="shared" si="8"/>
        <v>#REF!</v>
      </c>
      <c r="Z43" s="2" t="e">
        <f t="shared" si="8"/>
        <v>#REF!</v>
      </c>
      <c r="AA43" s="2" t="e">
        <f t="shared" si="8"/>
        <v>#REF!</v>
      </c>
      <c r="AB43" s="2" t="e">
        <f t="shared" si="8"/>
        <v>#REF!</v>
      </c>
      <c r="AC43" s="2" t="e">
        <f t="shared" si="8"/>
        <v>#REF!</v>
      </c>
      <c r="AD43" s="2" t="e">
        <f t="shared" si="8"/>
        <v>#REF!</v>
      </c>
      <c r="AE43" s="2" t="e">
        <f t="shared" si="8"/>
        <v>#REF!</v>
      </c>
      <c r="AF43" s="2" t="e">
        <f t="shared" si="8"/>
        <v>#REF!</v>
      </c>
    </row>
    <row r="44" spans="1:32" ht="12.75">
      <c r="A44" s="2" t="e">
        <f>'BM'!#REF!</f>
        <v>#REF!</v>
      </c>
      <c r="B44" s="2" t="e">
        <f>'BM'!#REF!</f>
        <v>#REF!</v>
      </c>
      <c r="C44" s="2" t="e">
        <f t="shared" si="2"/>
        <v>#REF!</v>
      </c>
      <c r="D44" s="2" t="e">
        <f t="shared" si="11"/>
        <v>#REF!</v>
      </c>
      <c r="E44" s="2" t="e">
        <f t="shared" si="11"/>
        <v>#REF!</v>
      </c>
      <c r="F44" s="2" t="e">
        <f t="shared" si="11"/>
        <v>#REF!</v>
      </c>
      <c r="G44" s="2" t="e">
        <f t="shared" si="11"/>
        <v>#REF!</v>
      </c>
      <c r="H44" s="2" t="e">
        <f t="shared" si="11"/>
        <v>#REF!</v>
      </c>
      <c r="I44" s="2" t="e">
        <f t="shared" si="11"/>
        <v>#REF!</v>
      </c>
      <c r="J44" s="2" t="e">
        <f t="shared" si="11"/>
        <v>#REF!</v>
      </c>
      <c r="K44" s="2" t="e">
        <f t="shared" si="11"/>
        <v>#REF!</v>
      </c>
      <c r="L44" s="2" t="e">
        <f t="shared" si="11"/>
        <v>#REF!</v>
      </c>
      <c r="M44" s="2" t="e">
        <f t="shared" si="11"/>
        <v>#REF!</v>
      </c>
      <c r="N44" s="2" t="e">
        <f t="shared" si="11"/>
        <v>#REF!</v>
      </c>
      <c r="O44" s="2" t="e">
        <f t="shared" si="11"/>
        <v>#REF!</v>
      </c>
      <c r="P44" s="2" t="e">
        <f t="shared" si="11"/>
        <v>#REF!</v>
      </c>
      <c r="Q44" s="2" t="e">
        <f t="shared" si="11"/>
        <v>#REF!</v>
      </c>
      <c r="R44" s="2" t="e">
        <f t="shared" si="11"/>
        <v>#REF!</v>
      </c>
      <c r="S44" s="2" t="e">
        <f t="shared" si="9"/>
        <v>#REF!</v>
      </c>
      <c r="T44" s="2" t="e">
        <f t="shared" si="10"/>
        <v>#REF!</v>
      </c>
      <c r="U44" s="2" t="e">
        <f t="shared" si="8"/>
        <v>#REF!</v>
      </c>
      <c r="V44" s="2" t="e">
        <f t="shared" si="8"/>
        <v>#REF!</v>
      </c>
      <c r="W44" s="2" t="e">
        <f t="shared" si="8"/>
        <v>#REF!</v>
      </c>
      <c r="X44" s="2" t="e">
        <f t="shared" si="8"/>
        <v>#REF!</v>
      </c>
      <c r="Y44" s="2" t="e">
        <f t="shared" si="8"/>
        <v>#REF!</v>
      </c>
      <c r="Z44" s="2" t="e">
        <f t="shared" si="8"/>
        <v>#REF!</v>
      </c>
      <c r="AA44" s="2" t="e">
        <f t="shared" si="8"/>
        <v>#REF!</v>
      </c>
      <c r="AB44" s="2" t="e">
        <f t="shared" si="8"/>
        <v>#REF!</v>
      </c>
      <c r="AC44" s="2" t="e">
        <f t="shared" si="8"/>
        <v>#REF!</v>
      </c>
      <c r="AD44" s="2" t="e">
        <f t="shared" si="8"/>
        <v>#REF!</v>
      </c>
      <c r="AE44" s="2" t="e">
        <f t="shared" si="8"/>
        <v>#REF!</v>
      </c>
      <c r="AF44" s="2" t="e">
        <f t="shared" si="8"/>
        <v>#REF!</v>
      </c>
    </row>
    <row r="45" spans="1:32" ht="12.75">
      <c r="A45" s="2" t="e">
        <f>'BM'!#REF!</f>
        <v>#REF!</v>
      </c>
      <c r="B45" s="2" t="e">
        <f>'BM'!#REF!</f>
        <v>#REF!</v>
      </c>
      <c r="C45" s="2" t="e">
        <f t="shared" si="2"/>
        <v>#REF!</v>
      </c>
      <c r="D45" s="2" t="e">
        <f t="shared" si="11"/>
        <v>#REF!</v>
      </c>
      <c r="E45" s="2" t="e">
        <f t="shared" si="11"/>
        <v>#REF!</v>
      </c>
      <c r="F45" s="2" t="e">
        <f t="shared" si="11"/>
        <v>#REF!</v>
      </c>
      <c r="G45" s="2" t="e">
        <f t="shared" si="11"/>
        <v>#REF!</v>
      </c>
      <c r="H45" s="2" t="e">
        <f t="shared" si="11"/>
        <v>#REF!</v>
      </c>
      <c r="I45" s="2" t="e">
        <f t="shared" si="11"/>
        <v>#REF!</v>
      </c>
      <c r="J45" s="2" t="e">
        <f t="shared" si="11"/>
        <v>#REF!</v>
      </c>
      <c r="K45" s="2" t="e">
        <f t="shared" si="11"/>
        <v>#REF!</v>
      </c>
      <c r="L45" s="2" t="e">
        <f t="shared" si="11"/>
        <v>#REF!</v>
      </c>
      <c r="M45" s="2" t="e">
        <f t="shared" si="11"/>
        <v>#REF!</v>
      </c>
      <c r="N45" s="2" t="e">
        <f t="shared" si="11"/>
        <v>#REF!</v>
      </c>
      <c r="O45" s="2" t="e">
        <f t="shared" si="11"/>
        <v>#REF!</v>
      </c>
      <c r="P45" s="2" t="e">
        <f t="shared" si="11"/>
        <v>#REF!</v>
      </c>
      <c r="Q45" s="2" t="e">
        <f t="shared" si="11"/>
        <v>#REF!</v>
      </c>
      <c r="R45" s="2" t="e">
        <f t="shared" si="11"/>
        <v>#REF!</v>
      </c>
      <c r="S45" s="2" t="e">
        <f t="shared" si="9"/>
        <v>#REF!</v>
      </c>
      <c r="T45" s="2" t="e">
        <f t="shared" si="10"/>
        <v>#REF!</v>
      </c>
      <c r="U45" s="2" t="e">
        <f t="shared" si="8"/>
        <v>#REF!</v>
      </c>
      <c r="V45" s="2" t="e">
        <f t="shared" si="8"/>
        <v>#REF!</v>
      </c>
      <c r="W45" s="2" t="e">
        <f t="shared" si="8"/>
        <v>#REF!</v>
      </c>
      <c r="X45" s="2" t="e">
        <f t="shared" si="8"/>
        <v>#REF!</v>
      </c>
      <c r="Y45" s="2" t="e">
        <f t="shared" si="8"/>
        <v>#REF!</v>
      </c>
      <c r="Z45" s="2" t="e">
        <f t="shared" si="8"/>
        <v>#REF!</v>
      </c>
      <c r="AA45" s="2" t="e">
        <f t="shared" si="8"/>
        <v>#REF!</v>
      </c>
      <c r="AB45" s="2" t="e">
        <f t="shared" si="8"/>
        <v>#REF!</v>
      </c>
      <c r="AC45" s="2" t="e">
        <f t="shared" si="8"/>
        <v>#REF!</v>
      </c>
      <c r="AD45" s="2" t="e">
        <f t="shared" si="8"/>
        <v>#REF!</v>
      </c>
      <c r="AE45" s="2" t="e">
        <f t="shared" si="8"/>
        <v>#REF!</v>
      </c>
      <c r="AF45" s="2" t="e">
        <f t="shared" si="8"/>
        <v>#REF!</v>
      </c>
    </row>
    <row r="46" spans="1:32" ht="12.75">
      <c r="A46" s="2" t="e">
        <f>'BM'!#REF!</f>
        <v>#REF!</v>
      </c>
      <c r="B46" s="2" t="e">
        <f>'BM'!#REF!</f>
        <v>#REF!</v>
      </c>
      <c r="C46" s="2" t="e">
        <f t="shared" si="2"/>
        <v>#REF!</v>
      </c>
      <c r="D46" s="2" t="e">
        <f t="shared" si="11"/>
        <v>#REF!</v>
      </c>
      <c r="E46" s="2" t="e">
        <f t="shared" si="11"/>
        <v>#REF!</v>
      </c>
      <c r="F46" s="2" t="e">
        <f t="shared" si="11"/>
        <v>#REF!</v>
      </c>
      <c r="G46" s="2" t="e">
        <f t="shared" si="11"/>
        <v>#REF!</v>
      </c>
      <c r="H46" s="2" t="e">
        <f t="shared" si="11"/>
        <v>#REF!</v>
      </c>
      <c r="I46" s="2" t="e">
        <f t="shared" si="11"/>
        <v>#REF!</v>
      </c>
      <c r="J46" s="2" t="e">
        <f t="shared" si="11"/>
        <v>#REF!</v>
      </c>
      <c r="K46" s="2" t="e">
        <f t="shared" si="11"/>
        <v>#REF!</v>
      </c>
      <c r="L46" s="2" t="e">
        <f t="shared" si="11"/>
        <v>#REF!</v>
      </c>
      <c r="M46" s="2" t="e">
        <f t="shared" si="11"/>
        <v>#REF!</v>
      </c>
      <c r="N46" s="2" t="e">
        <f t="shared" si="11"/>
        <v>#REF!</v>
      </c>
      <c r="O46" s="2" t="e">
        <f t="shared" si="11"/>
        <v>#REF!</v>
      </c>
      <c r="P46" s="2" t="e">
        <f t="shared" si="11"/>
        <v>#REF!</v>
      </c>
      <c r="Q46" s="2" t="e">
        <f t="shared" si="11"/>
        <v>#REF!</v>
      </c>
      <c r="R46" s="2" t="e">
        <f t="shared" si="11"/>
        <v>#REF!</v>
      </c>
      <c r="S46" s="2" t="e">
        <f t="shared" si="9"/>
        <v>#REF!</v>
      </c>
      <c r="T46" s="2" t="e">
        <f t="shared" si="10"/>
        <v>#REF!</v>
      </c>
      <c r="U46" s="2" t="e">
        <f t="shared" si="8"/>
        <v>#REF!</v>
      </c>
      <c r="V46" s="2" t="e">
        <f t="shared" si="8"/>
        <v>#REF!</v>
      </c>
      <c r="W46" s="2" t="e">
        <f t="shared" si="8"/>
        <v>#REF!</v>
      </c>
      <c r="X46" s="2" t="e">
        <f t="shared" si="8"/>
        <v>#REF!</v>
      </c>
      <c r="Y46" s="2" t="e">
        <f t="shared" si="8"/>
        <v>#REF!</v>
      </c>
      <c r="Z46" s="2" t="e">
        <f t="shared" si="8"/>
        <v>#REF!</v>
      </c>
      <c r="AA46" s="2" t="e">
        <f t="shared" si="8"/>
        <v>#REF!</v>
      </c>
      <c r="AB46" s="2" t="e">
        <f t="shared" si="8"/>
        <v>#REF!</v>
      </c>
      <c r="AC46" s="2" t="e">
        <f t="shared" si="8"/>
        <v>#REF!</v>
      </c>
      <c r="AD46" s="2" t="e">
        <f t="shared" si="8"/>
        <v>#REF!</v>
      </c>
      <c r="AE46" s="2" t="e">
        <f t="shared" si="8"/>
        <v>#REF!</v>
      </c>
      <c r="AF46" s="2" t="e">
        <f t="shared" si="8"/>
        <v>#REF!</v>
      </c>
    </row>
    <row r="47" spans="1:32" ht="12.75">
      <c r="A47" s="2" t="e">
        <f>'BM'!#REF!</f>
        <v>#REF!</v>
      </c>
      <c r="B47" s="2" t="e">
        <f>'BM'!#REF!</f>
        <v>#REF!</v>
      </c>
      <c r="C47" s="2" t="e">
        <f t="shared" si="2"/>
        <v>#REF!</v>
      </c>
      <c r="D47" s="2" t="e">
        <f t="shared" si="11"/>
        <v>#REF!</v>
      </c>
      <c r="E47" s="2" t="e">
        <f t="shared" si="11"/>
        <v>#REF!</v>
      </c>
      <c r="F47" s="2" t="e">
        <f t="shared" si="11"/>
        <v>#REF!</v>
      </c>
      <c r="G47" s="2" t="e">
        <f t="shared" si="11"/>
        <v>#REF!</v>
      </c>
      <c r="H47" s="2" t="e">
        <f t="shared" si="11"/>
        <v>#REF!</v>
      </c>
      <c r="I47" s="2" t="e">
        <f t="shared" si="11"/>
        <v>#REF!</v>
      </c>
      <c r="J47" s="2" t="e">
        <f t="shared" si="11"/>
        <v>#REF!</v>
      </c>
      <c r="K47" s="2" t="e">
        <f t="shared" si="11"/>
        <v>#REF!</v>
      </c>
      <c r="L47" s="2" t="e">
        <f t="shared" si="11"/>
        <v>#REF!</v>
      </c>
      <c r="M47" s="2" t="e">
        <f t="shared" si="11"/>
        <v>#REF!</v>
      </c>
      <c r="N47" s="2" t="e">
        <f t="shared" si="11"/>
        <v>#REF!</v>
      </c>
      <c r="O47" s="2" t="e">
        <f t="shared" si="11"/>
        <v>#REF!</v>
      </c>
      <c r="P47" s="2" t="e">
        <f t="shared" si="11"/>
        <v>#REF!</v>
      </c>
      <c r="Q47" s="2" t="e">
        <f t="shared" si="11"/>
        <v>#REF!</v>
      </c>
      <c r="R47" s="2" t="e">
        <f t="shared" si="11"/>
        <v>#REF!</v>
      </c>
      <c r="S47" s="2" t="e">
        <f t="shared" si="9"/>
        <v>#REF!</v>
      </c>
      <c r="T47" s="2" t="e">
        <f t="shared" si="10"/>
        <v>#REF!</v>
      </c>
      <c r="U47" s="2" t="e">
        <f t="shared" si="8"/>
        <v>#REF!</v>
      </c>
      <c r="V47" s="2" t="e">
        <f t="shared" si="8"/>
        <v>#REF!</v>
      </c>
      <c r="W47" s="2" t="e">
        <f t="shared" si="8"/>
        <v>#REF!</v>
      </c>
      <c r="X47" s="2" t="e">
        <f t="shared" si="8"/>
        <v>#REF!</v>
      </c>
      <c r="Y47" s="2" t="e">
        <f t="shared" si="8"/>
        <v>#REF!</v>
      </c>
      <c r="Z47" s="2" t="e">
        <f t="shared" si="8"/>
        <v>#REF!</v>
      </c>
      <c r="AA47" s="2" t="e">
        <f t="shared" si="8"/>
        <v>#REF!</v>
      </c>
      <c r="AB47" s="2" t="e">
        <f t="shared" si="8"/>
        <v>#REF!</v>
      </c>
      <c r="AC47" s="2" t="e">
        <f t="shared" si="8"/>
        <v>#REF!</v>
      </c>
      <c r="AD47" s="2" t="e">
        <f t="shared" si="8"/>
        <v>#REF!</v>
      </c>
      <c r="AE47" s="2" t="e">
        <f t="shared" si="8"/>
        <v>#REF!</v>
      </c>
      <c r="AF47" s="2" t="e">
        <f t="shared" si="8"/>
        <v>#REF!</v>
      </c>
    </row>
    <row r="48" spans="1:32" ht="12.75">
      <c r="A48" s="2" t="e">
        <f>'BM'!#REF!</f>
        <v>#REF!</v>
      </c>
      <c r="B48" s="2" t="e">
        <f>'BM'!#REF!</f>
        <v>#REF!</v>
      </c>
      <c r="C48" s="2" t="e">
        <f t="shared" si="2"/>
        <v>#REF!</v>
      </c>
      <c r="D48" s="2" t="e">
        <f t="shared" si="11"/>
        <v>#REF!</v>
      </c>
      <c r="E48" s="2" t="e">
        <f t="shared" si="11"/>
        <v>#REF!</v>
      </c>
      <c r="F48" s="2" t="e">
        <f t="shared" si="11"/>
        <v>#REF!</v>
      </c>
      <c r="G48" s="2" t="e">
        <f t="shared" si="11"/>
        <v>#REF!</v>
      </c>
      <c r="H48" s="2" t="e">
        <f t="shared" si="11"/>
        <v>#REF!</v>
      </c>
      <c r="I48" s="2" t="e">
        <f t="shared" si="11"/>
        <v>#REF!</v>
      </c>
      <c r="J48" s="2" t="e">
        <f t="shared" si="11"/>
        <v>#REF!</v>
      </c>
      <c r="K48" s="2" t="e">
        <f t="shared" si="11"/>
        <v>#REF!</v>
      </c>
      <c r="L48" s="2" t="e">
        <f t="shared" si="11"/>
        <v>#REF!</v>
      </c>
      <c r="M48" s="2" t="e">
        <f t="shared" si="11"/>
        <v>#REF!</v>
      </c>
      <c r="N48" s="2" t="e">
        <f t="shared" si="11"/>
        <v>#REF!</v>
      </c>
      <c r="O48" s="2" t="e">
        <f t="shared" si="11"/>
        <v>#REF!</v>
      </c>
      <c r="P48" s="2" t="e">
        <f t="shared" si="11"/>
        <v>#REF!</v>
      </c>
      <c r="Q48" s="2" t="e">
        <f t="shared" si="11"/>
        <v>#REF!</v>
      </c>
      <c r="R48" s="2" t="e">
        <f t="shared" si="11"/>
        <v>#REF!</v>
      </c>
      <c r="S48" s="2" t="e">
        <f t="shared" si="9"/>
        <v>#REF!</v>
      </c>
      <c r="T48" s="2" t="e">
        <f t="shared" si="10"/>
        <v>#REF!</v>
      </c>
      <c r="U48" s="2" t="e">
        <f t="shared" si="8"/>
        <v>#REF!</v>
      </c>
      <c r="V48" s="2" t="e">
        <f t="shared" si="8"/>
        <v>#REF!</v>
      </c>
      <c r="W48" s="2" t="e">
        <f t="shared" si="8"/>
        <v>#REF!</v>
      </c>
      <c r="X48" s="2" t="e">
        <f t="shared" si="8"/>
        <v>#REF!</v>
      </c>
      <c r="Y48" s="2" t="e">
        <f t="shared" si="8"/>
        <v>#REF!</v>
      </c>
      <c r="Z48" s="2" t="e">
        <f t="shared" si="8"/>
        <v>#REF!</v>
      </c>
      <c r="AA48" s="2" t="e">
        <f t="shared" si="8"/>
        <v>#REF!</v>
      </c>
      <c r="AB48" s="2" t="e">
        <f t="shared" si="8"/>
        <v>#REF!</v>
      </c>
      <c r="AC48" s="2" t="e">
        <f t="shared" si="8"/>
        <v>#REF!</v>
      </c>
      <c r="AD48" s="2" t="e">
        <f t="shared" si="8"/>
        <v>#REF!</v>
      </c>
      <c r="AE48" s="2" t="e">
        <f t="shared" si="8"/>
        <v>#REF!</v>
      </c>
      <c r="AF48" s="2" t="e">
        <f t="shared" si="8"/>
        <v>#REF!</v>
      </c>
    </row>
    <row r="49" spans="1:32" ht="12.75">
      <c r="A49" s="2" t="e">
        <f>'BM'!#REF!</f>
        <v>#REF!</v>
      </c>
      <c r="B49" s="2" t="e">
        <f>'BM'!#REF!</f>
        <v>#REF!</v>
      </c>
      <c r="C49" s="2" t="e">
        <f t="shared" si="2"/>
        <v>#REF!</v>
      </c>
      <c r="D49" s="2" t="e">
        <f t="shared" si="11"/>
        <v>#REF!</v>
      </c>
      <c r="E49" s="2" t="e">
        <f t="shared" si="11"/>
        <v>#REF!</v>
      </c>
      <c r="F49" s="2" t="e">
        <f t="shared" si="11"/>
        <v>#REF!</v>
      </c>
      <c r="G49" s="2" t="e">
        <f t="shared" si="11"/>
        <v>#REF!</v>
      </c>
      <c r="H49" s="2" t="e">
        <f t="shared" si="11"/>
        <v>#REF!</v>
      </c>
      <c r="I49" s="2" t="e">
        <f t="shared" si="11"/>
        <v>#REF!</v>
      </c>
      <c r="J49" s="2" t="e">
        <f t="shared" si="11"/>
        <v>#REF!</v>
      </c>
      <c r="K49" s="2" t="e">
        <f t="shared" si="11"/>
        <v>#REF!</v>
      </c>
      <c r="L49" s="2" t="e">
        <f t="shared" si="11"/>
        <v>#REF!</v>
      </c>
      <c r="M49" s="2" t="e">
        <f t="shared" si="11"/>
        <v>#REF!</v>
      </c>
      <c r="N49" s="2" t="e">
        <f t="shared" si="11"/>
        <v>#REF!</v>
      </c>
      <c r="O49" s="2" t="e">
        <f t="shared" si="11"/>
        <v>#REF!</v>
      </c>
      <c r="P49" s="2" t="e">
        <f t="shared" si="11"/>
        <v>#REF!</v>
      </c>
      <c r="Q49" s="2" t="e">
        <f t="shared" si="11"/>
        <v>#REF!</v>
      </c>
      <c r="R49" s="2" t="e">
        <f t="shared" si="11"/>
        <v>#REF!</v>
      </c>
      <c r="S49" s="2" t="e">
        <f t="shared" si="9"/>
        <v>#REF!</v>
      </c>
      <c r="T49" s="2" t="e">
        <f t="shared" si="10"/>
        <v>#REF!</v>
      </c>
      <c r="U49" s="2" t="e">
        <f t="shared" si="8"/>
        <v>#REF!</v>
      </c>
      <c r="V49" s="2" t="e">
        <f t="shared" si="8"/>
        <v>#REF!</v>
      </c>
      <c r="W49" s="2" t="e">
        <f t="shared" si="8"/>
        <v>#REF!</v>
      </c>
      <c r="X49" s="2" t="e">
        <f t="shared" si="8"/>
        <v>#REF!</v>
      </c>
      <c r="Y49" s="2" t="e">
        <f t="shared" si="8"/>
        <v>#REF!</v>
      </c>
      <c r="Z49" s="2" t="e">
        <f t="shared" si="8"/>
        <v>#REF!</v>
      </c>
      <c r="AA49" s="2" t="e">
        <f t="shared" si="8"/>
        <v>#REF!</v>
      </c>
      <c r="AB49" s="2" t="e">
        <f t="shared" si="8"/>
        <v>#REF!</v>
      </c>
      <c r="AC49" s="2" t="e">
        <f t="shared" si="8"/>
        <v>#REF!</v>
      </c>
      <c r="AD49" s="2" t="e">
        <f t="shared" si="8"/>
        <v>#REF!</v>
      </c>
      <c r="AE49" s="2" t="e">
        <f t="shared" si="8"/>
        <v>#REF!</v>
      </c>
      <c r="AF49" s="2" t="e">
        <f t="shared" si="8"/>
        <v>#REF!</v>
      </c>
    </row>
    <row r="50" spans="1:32" ht="12.75">
      <c r="A50" s="2" t="e">
        <f>'BM'!#REF!</f>
        <v>#REF!</v>
      </c>
      <c r="B50" s="2" t="e">
        <f>'BM'!#REF!</f>
        <v>#REF!</v>
      </c>
      <c r="C50" s="2" t="e">
        <f t="shared" si="2"/>
        <v>#REF!</v>
      </c>
      <c r="D50" s="2" t="e">
        <f t="shared" si="11"/>
        <v>#REF!</v>
      </c>
      <c r="E50" s="2" t="e">
        <f t="shared" si="11"/>
        <v>#REF!</v>
      </c>
      <c r="F50" s="2" t="e">
        <f t="shared" si="11"/>
        <v>#REF!</v>
      </c>
      <c r="G50" s="2" t="e">
        <f t="shared" si="11"/>
        <v>#REF!</v>
      </c>
      <c r="H50" s="2" t="e">
        <f t="shared" si="11"/>
        <v>#REF!</v>
      </c>
      <c r="I50" s="2" t="e">
        <f t="shared" si="11"/>
        <v>#REF!</v>
      </c>
      <c r="J50" s="2" t="e">
        <f t="shared" si="11"/>
        <v>#REF!</v>
      </c>
      <c r="K50" s="2" t="e">
        <f t="shared" si="11"/>
        <v>#REF!</v>
      </c>
      <c r="L50" s="2" t="e">
        <f t="shared" si="11"/>
        <v>#REF!</v>
      </c>
      <c r="M50" s="2" t="e">
        <f t="shared" si="11"/>
        <v>#REF!</v>
      </c>
      <c r="N50" s="2" t="e">
        <f t="shared" si="11"/>
        <v>#REF!</v>
      </c>
      <c r="O50" s="2" t="e">
        <f t="shared" si="11"/>
        <v>#REF!</v>
      </c>
      <c r="P50" s="2" t="e">
        <f t="shared" si="11"/>
        <v>#REF!</v>
      </c>
      <c r="Q50" s="2" t="e">
        <f t="shared" si="11"/>
        <v>#REF!</v>
      </c>
      <c r="R50" s="2" t="e">
        <f t="shared" si="11"/>
        <v>#REF!</v>
      </c>
      <c r="S50" s="2" t="e">
        <f t="shared" si="9"/>
        <v>#REF!</v>
      </c>
      <c r="T50" s="2" t="e">
        <f t="shared" si="10"/>
        <v>#REF!</v>
      </c>
      <c r="U50" s="2" t="e">
        <f t="shared" si="8"/>
        <v>#REF!</v>
      </c>
      <c r="V50" s="2" t="e">
        <f t="shared" si="8"/>
        <v>#REF!</v>
      </c>
      <c r="W50" s="2" t="e">
        <f t="shared" si="8"/>
        <v>#REF!</v>
      </c>
      <c r="X50" s="2" t="e">
        <f t="shared" si="8"/>
        <v>#REF!</v>
      </c>
      <c r="Y50" s="2" t="e">
        <f t="shared" si="8"/>
        <v>#REF!</v>
      </c>
      <c r="Z50" s="2" t="e">
        <f t="shared" si="8"/>
        <v>#REF!</v>
      </c>
      <c r="AA50" s="2" t="e">
        <f t="shared" si="8"/>
        <v>#REF!</v>
      </c>
      <c r="AB50" s="2" t="e">
        <f t="shared" si="8"/>
        <v>#REF!</v>
      </c>
      <c r="AC50" s="2" t="e">
        <f t="shared" si="8"/>
        <v>#REF!</v>
      </c>
      <c r="AD50" s="2" t="e">
        <f t="shared" si="8"/>
        <v>#REF!</v>
      </c>
      <c r="AE50" s="2" t="e">
        <f t="shared" si="8"/>
        <v>#REF!</v>
      </c>
      <c r="AF50" s="2" t="e">
        <f t="shared" si="8"/>
        <v>#REF!</v>
      </c>
    </row>
    <row r="51" spans="1:32" ht="12.75">
      <c r="A51" s="2" t="e">
        <f>'BM'!#REF!</f>
        <v>#REF!</v>
      </c>
      <c r="B51" s="2" t="e">
        <f>'BM'!#REF!</f>
        <v>#REF!</v>
      </c>
      <c r="C51" s="2" t="e">
        <f t="shared" si="2"/>
        <v>#REF!</v>
      </c>
      <c r="D51" s="2" t="e">
        <f t="shared" si="11"/>
        <v>#REF!</v>
      </c>
      <c r="E51" s="2" t="e">
        <f t="shared" si="11"/>
        <v>#REF!</v>
      </c>
      <c r="F51" s="2" t="e">
        <f t="shared" si="11"/>
        <v>#REF!</v>
      </c>
      <c r="G51" s="2" t="e">
        <f t="shared" si="11"/>
        <v>#REF!</v>
      </c>
      <c r="H51" s="2" t="e">
        <f t="shared" si="11"/>
        <v>#REF!</v>
      </c>
      <c r="I51" s="2" t="e">
        <f t="shared" si="11"/>
        <v>#REF!</v>
      </c>
      <c r="J51" s="2" t="e">
        <f t="shared" si="11"/>
        <v>#REF!</v>
      </c>
      <c r="K51" s="2" t="e">
        <f t="shared" si="11"/>
        <v>#REF!</v>
      </c>
      <c r="L51" s="2" t="e">
        <f t="shared" si="11"/>
        <v>#REF!</v>
      </c>
      <c r="M51" s="2" t="e">
        <f t="shared" si="11"/>
        <v>#REF!</v>
      </c>
      <c r="N51" s="2" t="e">
        <f t="shared" si="11"/>
        <v>#REF!</v>
      </c>
      <c r="O51" s="2" t="e">
        <f t="shared" si="11"/>
        <v>#REF!</v>
      </c>
      <c r="P51" s="2" t="e">
        <f t="shared" si="11"/>
        <v>#REF!</v>
      </c>
      <c r="Q51" s="2" t="e">
        <f t="shared" si="11"/>
        <v>#REF!</v>
      </c>
      <c r="R51" s="2" t="e">
        <f t="shared" si="11"/>
        <v>#REF!</v>
      </c>
      <c r="S51" s="2" t="e">
        <f t="shared" si="9"/>
        <v>#REF!</v>
      </c>
      <c r="T51" s="2" t="e">
        <f t="shared" si="10"/>
        <v>#REF!</v>
      </c>
      <c r="U51" s="2" t="e">
        <f t="shared" si="8"/>
        <v>#REF!</v>
      </c>
      <c r="V51" s="2" t="e">
        <f t="shared" si="8"/>
        <v>#REF!</v>
      </c>
      <c r="W51" s="2" t="e">
        <f t="shared" si="8"/>
        <v>#REF!</v>
      </c>
      <c r="X51" s="2" t="e">
        <f t="shared" si="8"/>
        <v>#REF!</v>
      </c>
      <c r="Y51" s="2" t="e">
        <f t="shared" si="8"/>
        <v>#REF!</v>
      </c>
      <c r="Z51" s="2" t="e">
        <f t="shared" si="8"/>
        <v>#REF!</v>
      </c>
      <c r="AA51" s="2" t="e">
        <f t="shared" si="8"/>
        <v>#REF!</v>
      </c>
      <c r="AB51" s="2" t="e">
        <f t="shared" si="8"/>
        <v>#REF!</v>
      </c>
      <c r="AC51" s="2" t="e">
        <f t="shared" si="8"/>
        <v>#REF!</v>
      </c>
      <c r="AD51" s="2" t="e">
        <f t="shared" si="8"/>
        <v>#REF!</v>
      </c>
      <c r="AE51" s="2" t="e">
        <f t="shared" si="8"/>
        <v>#REF!</v>
      </c>
      <c r="AF51" s="2" t="e">
        <f t="shared" si="8"/>
        <v>#REF!</v>
      </c>
    </row>
    <row r="52" spans="1:32" ht="12.75">
      <c r="A52" s="2" t="e">
        <f>'BM'!#REF!</f>
        <v>#REF!</v>
      </c>
      <c r="B52" s="2" t="e">
        <f>'BM'!#REF!</f>
        <v>#REF!</v>
      </c>
      <c r="C52" s="2" t="e">
        <f t="shared" si="2"/>
        <v>#REF!</v>
      </c>
      <c r="D52" s="2" t="e">
        <f t="shared" si="11"/>
        <v>#REF!</v>
      </c>
      <c r="E52" s="2" t="e">
        <f t="shared" si="11"/>
        <v>#REF!</v>
      </c>
      <c r="F52" s="2" t="e">
        <f t="shared" si="11"/>
        <v>#REF!</v>
      </c>
      <c r="G52" s="2" t="e">
        <f t="shared" si="11"/>
        <v>#REF!</v>
      </c>
      <c r="H52" s="2" t="e">
        <f t="shared" si="11"/>
        <v>#REF!</v>
      </c>
      <c r="I52" s="2" t="e">
        <f t="shared" si="11"/>
        <v>#REF!</v>
      </c>
      <c r="J52" s="2" t="e">
        <f t="shared" si="11"/>
        <v>#REF!</v>
      </c>
      <c r="K52" s="2" t="e">
        <f t="shared" si="11"/>
        <v>#REF!</v>
      </c>
      <c r="L52" s="2" t="e">
        <f t="shared" si="11"/>
        <v>#REF!</v>
      </c>
      <c r="M52" s="2" t="e">
        <f t="shared" si="11"/>
        <v>#REF!</v>
      </c>
      <c r="N52" s="2" t="e">
        <f t="shared" si="11"/>
        <v>#REF!</v>
      </c>
      <c r="O52" s="2" t="e">
        <f t="shared" si="11"/>
        <v>#REF!</v>
      </c>
      <c r="P52" s="2" t="e">
        <f t="shared" si="11"/>
        <v>#REF!</v>
      </c>
      <c r="Q52" s="2" t="e">
        <f t="shared" si="11"/>
        <v>#REF!</v>
      </c>
      <c r="R52" s="2" t="e">
        <f t="shared" si="11"/>
        <v>#REF!</v>
      </c>
      <c r="S52" s="2" t="e">
        <f t="shared" si="9"/>
        <v>#REF!</v>
      </c>
      <c r="T52" s="2" t="e">
        <f t="shared" si="10"/>
        <v>#REF!</v>
      </c>
      <c r="U52" s="2" t="e">
        <f t="shared" si="8"/>
        <v>#REF!</v>
      </c>
      <c r="V52" s="2" t="e">
        <f t="shared" si="8"/>
        <v>#REF!</v>
      </c>
      <c r="W52" s="2" t="e">
        <f t="shared" si="8"/>
        <v>#REF!</v>
      </c>
      <c r="X52" s="2" t="e">
        <f t="shared" si="8"/>
        <v>#REF!</v>
      </c>
      <c r="Y52" s="2" t="e">
        <f t="shared" si="8"/>
        <v>#REF!</v>
      </c>
      <c r="Z52" s="2" t="e">
        <f t="shared" si="8"/>
        <v>#REF!</v>
      </c>
      <c r="AA52" s="2" t="e">
        <f t="shared" si="8"/>
        <v>#REF!</v>
      </c>
      <c r="AB52" s="2" t="e">
        <f t="shared" si="8"/>
        <v>#REF!</v>
      </c>
      <c r="AC52" s="2" t="e">
        <f t="shared" si="8"/>
        <v>#REF!</v>
      </c>
      <c r="AD52" s="2" t="e">
        <f t="shared" si="8"/>
        <v>#REF!</v>
      </c>
      <c r="AE52" s="2" t="e">
        <f t="shared" si="8"/>
        <v>#REF!</v>
      </c>
      <c r="AF52" s="2" t="e">
        <f t="shared" si="8"/>
        <v>#REF!</v>
      </c>
    </row>
    <row r="53" spans="1:32" ht="12.75">
      <c r="A53" s="2" t="e">
        <f>'BM'!#REF!</f>
        <v>#REF!</v>
      </c>
      <c r="B53" s="2" t="e">
        <f>'BM'!#REF!</f>
        <v>#REF!</v>
      </c>
      <c r="C53" s="2" t="e">
        <f t="shared" si="2"/>
        <v>#REF!</v>
      </c>
      <c r="D53" s="2" t="e">
        <f aca="true" t="shared" si="12" ref="D53:R61">IF($A53=D$1,$B53,0)</f>
        <v>#REF!</v>
      </c>
      <c r="E53" s="2" t="e">
        <f t="shared" si="12"/>
        <v>#REF!</v>
      </c>
      <c r="F53" s="2" t="e">
        <f t="shared" si="12"/>
        <v>#REF!</v>
      </c>
      <c r="G53" s="2" t="e">
        <f t="shared" si="12"/>
        <v>#REF!</v>
      </c>
      <c r="H53" s="2" t="e">
        <f t="shared" si="12"/>
        <v>#REF!</v>
      </c>
      <c r="I53" s="2" t="e">
        <f t="shared" si="12"/>
        <v>#REF!</v>
      </c>
      <c r="J53" s="2" t="e">
        <f t="shared" si="12"/>
        <v>#REF!</v>
      </c>
      <c r="K53" s="2" t="e">
        <f t="shared" si="12"/>
        <v>#REF!</v>
      </c>
      <c r="L53" s="2" t="e">
        <f t="shared" si="12"/>
        <v>#REF!</v>
      </c>
      <c r="M53" s="2" t="e">
        <f t="shared" si="12"/>
        <v>#REF!</v>
      </c>
      <c r="N53" s="2" t="e">
        <f t="shared" si="12"/>
        <v>#REF!</v>
      </c>
      <c r="O53" s="2" t="e">
        <f t="shared" si="12"/>
        <v>#REF!</v>
      </c>
      <c r="P53" s="2" t="e">
        <f t="shared" si="12"/>
        <v>#REF!</v>
      </c>
      <c r="Q53" s="2" t="e">
        <f t="shared" si="12"/>
        <v>#REF!</v>
      </c>
      <c r="R53" s="2" t="e">
        <f t="shared" si="12"/>
        <v>#REF!</v>
      </c>
      <c r="S53" s="2" t="e">
        <f t="shared" si="9"/>
        <v>#REF!</v>
      </c>
      <c r="T53" s="2" t="e">
        <f t="shared" si="10"/>
        <v>#REF!</v>
      </c>
      <c r="U53" s="2" t="e">
        <f t="shared" si="8"/>
        <v>#REF!</v>
      </c>
      <c r="V53" s="2" t="e">
        <f t="shared" si="8"/>
        <v>#REF!</v>
      </c>
      <c r="W53" s="2" t="e">
        <f t="shared" si="8"/>
        <v>#REF!</v>
      </c>
      <c r="X53" s="2" t="e">
        <f t="shared" si="8"/>
        <v>#REF!</v>
      </c>
      <c r="Y53" s="2" t="e">
        <f t="shared" si="8"/>
        <v>#REF!</v>
      </c>
      <c r="Z53" s="2" t="e">
        <f t="shared" si="8"/>
        <v>#REF!</v>
      </c>
      <c r="AA53" s="2" t="e">
        <f t="shared" si="8"/>
        <v>#REF!</v>
      </c>
      <c r="AB53" s="2" t="e">
        <f t="shared" si="8"/>
        <v>#REF!</v>
      </c>
      <c r="AC53" s="2" t="e">
        <f t="shared" si="8"/>
        <v>#REF!</v>
      </c>
      <c r="AD53" s="2" t="e">
        <f t="shared" si="8"/>
        <v>#REF!</v>
      </c>
      <c r="AE53" s="2" t="e">
        <f t="shared" si="8"/>
        <v>#REF!</v>
      </c>
      <c r="AF53" s="2" t="e">
        <f t="shared" si="8"/>
        <v>#REF!</v>
      </c>
    </row>
    <row r="54" spans="1:32" ht="12.75">
      <c r="A54" s="2" t="e">
        <f>'BM'!#REF!</f>
        <v>#REF!</v>
      </c>
      <c r="B54" s="2" t="e">
        <f>'BM'!#REF!</f>
        <v>#REF!</v>
      </c>
      <c r="C54" s="2" t="e">
        <f t="shared" si="2"/>
        <v>#REF!</v>
      </c>
      <c r="D54" s="2" t="e">
        <f t="shared" si="12"/>
        <v>#REF!</v>
      </c>
      <c r="E54" s="2" t="e">
        <f t="shared" si="12"/>
        <v>#REF!</v>
      </c>
      <c r="F54" s="2" t="e">
        <f t="shared" si="12"/>
        <v>#REF!</v>
      </c>
      <c r="G54" s="2" t="e">
        <f t="shared" si="12"/>
        <v>#REF!</v>
      </c>
      <c r="H54" s="2" t="e">
        <f t="shared" si="12"/>
        <v>#REF!</v>
      </c>
      <c r="I54" s="2" t="e">
        <f t="shared" si="12"/>
        <v>#REF!</v>
      </c>
      <c r="J54" s="2" t="e">
        <f t="shared" si="12"/>
        <v>#REF!</v>
      </c>
      <c r="K54" s="2" t="e">
        <f t="shared" si="12"/>
        <v>#REF!</v>
      </c>
      <c r="L54" s="2" t="e">
        <f t="shared" si="12"/>
        <v>#REF!</v>
      </c>
      <c r="M54" s="2" t="e">
        <f t="shared" si="12"/>
        <v>#REF!</v>
      </c>
      <c r="N54" s="2" t="e">
        <f t="shared" si="12"/>
        <v>#REF!</v>
      </c>
      <c r="O54" s="2" t="e">
        <f t="shared" si="12"/>
        <v>#REF!</v>
      </c>
      <c r="P54" s="2" t="e">
        <f t="shared" si="12"/>
        <v>#REF!</v>
      </c>
      <c r="Q54" s="2" t="e">
        <f t="shared" si="12"/>
        <v>#REF!</v>
      </c>
      <c r="R54" s="2" t="e">
        <f t="shared" si="12"/>
        <v>#REF!</v>
      </c>
      <c r="S54" s="2" t="e">
        <f t="shared" si="9"/>
        <v>#REF!</v>
      </c>
      <c r="T54" s="2" t="e">
        <f t="shared" si="10"/>
        <v>#REF!</v>
      </c>
      <c r="U54" s="2" t="e">
        <f t="shared" si="8"/>
        <v>#REF!</v>
      </c>
      <c r="V54" s="2" t="e">
        <f t="shared" si="8"/>
        <v>#REF!</v>
      </c>
      <c r="W54" s="2" t="e">
        <f t="shared" si="8"/>
        <v>#REF!</v>
      </c>
      <c r="X54" s="2" t="e">
        <f t="shared" si="8"/>
        <v>#REF!</v>
      </c>
      <c r="Y54" s="2" t="e">
        <f t="shared" si="8"/>
        <v>#REF!</v>
      </c>
      <c r="Z54" s="2" t="e">
        <f t="shared" si="8"/>
        <v>#REF!</v>
      </c>
      <c r="AA54" s="2" t="e">
        <f t="shared" si="8"/>
        <v>#REF!</v>
      </c>
      <c r="AB54" s="2" t="e">
        <f t="shared" si="8"/>
        <v>#REF!</v>
      </c>
      <c r="AC54" s="2" t="e">
        <f t="shared" si="8"/>
        <v>#REF!</v>
      </c>
      <c r="AD54" s="2" t="e">
        <f t="shared" si="8"/>
        <v>#REF!</v>
      </c>
      <c r="AE54" s="2" t="e">
        <f t="shared" si="8"/>
        <v>#REF!</v>
      </c>
      <c r="AF54" s="2" t="e">
        <f t="shared" si="8"/>
        <v>#REF!</v>
      </c>
    </row>
    <row r="55" spans="1:32" ht="12.75">
      <c r="A55" s="2" t="e">
        <f>'BM'!#REF!</f>
        <v>#REF!</v>
      </c>
      <c r="B55" s="2" t="e">
        <f>'BM'!#REF!</f>
        <v>#REF!</v>
      </c>
      <c r="C55" s="2" t="e">
        <f t="shared" si="2"/>
        <v>#REF!</v>
      </c>
      <c r="D55" s="2" t="e">
        <f t="shared" si="12"/>
        <v>#REF!</v>
      </c>
      <c r="E55" s="2" t="e">
        <f t="shared" si="12"/>
        <v>#REF!</v>
      </c>
      <c r="F55" s="2" t="e">
        <f t="shared" si="12"/>
        <v>#REF!</v>
      </c>
      <c r="G55" s="2" t="e">
        <f t="shared" si="12"/>
        <v>#REF!</v>
      </c>
      <c r="H55" s="2" t="e">
        <f t="shared" si="12"/>
        <v>#REF!</v>
      </c>
      <c r="I55" s="2" t="e">
        <f t="shared" si="12"/>
        <v>#REF!</v>
      </c>
      <c r="J55" s="2" t="e">
        <f t="shared" si="12"/>
        <v>#REF!</v>
      </c>
      <c r="K55" s="2" t="e">
        <f t="shared" si="12"/>
        <v>#REF!</v>
      </c>
      <c r="L55" s="2" t="e">
        <f t="shared" si="12"/>
        <v>#REF!</v>
      </c>
      <c r="M55" s="2" t="e">
        <f t="shared" si="12"/>
        <v>#REF!</v>
      </c>
      <c r="N55" s="2" t="e">
        <f t="shared" si="12"/>
        <v>#REF!</v>
      </c>
      <c r="O55" s="2" t="e">
        <f t="shared" si="12"/>
        <v>#REF!</v>
      </c>
      <c r="P55" s="2" t="e">
        <f t="shared" si="12"/>
        <v>#REF!</v>
      </c>
      <c r="Q55" s="2" t="e">
        <f t="shared" si="12"/>
        <v>#REF!</v>
      </c>
      <c r="R55" s="2" t="e">
        <f t="shared" si="12"/>
        <v>#REF!</v>
      </c>
      <c r="S55" s="2" t="e">
        <f t="shared" si="9"/>
        <v>#REF!</v>
      </c>
      <c r="T55" s="2" t="e">
        <f t="shared" si="10"/>
        <v>#REF!</v>
      </c>
      <c r="U55" s="2" t="e">
        <f t="shared" si="8"/>
        <v>#REF!</v>
      </c>
      <c r="V55" s="2" t="e">
        <f t="shared" si="8"/>
        <v>#REF!</v>
      </c>
      <c r="W55" s="2" t="e">
        <f t="shared" si="8"/>
        <v>#REF!</v>
      </c>
      <c r="X55" s="2" t="e">
        <f t="shared" si="8"/>
        <v>#REF!</v>
      </c>
      <c r="Y55" s="2" t="e">
        <f t="shared" si="8"/>
        <v>#REF!</v>
      </c>
      <c r="Z55" s="2" t="e">
        <f t="shared" si="8"/>
        <v>#REF!</v>
      </c>
      <c r="AA55" s="2" t="e">
        <f t="shared" si="8"/>
        <v>#REF!</v>
      </c>
      <c r="AB55" s="2" t="e">
        <f t="shared" si="8"/>
        <v>#REF!</v>
      </c>
      <c r="AC55" s="2" t="e">
        <f t="shared" si="8"/>
        <v>#REF!</v>
      </c>
      <c r="AD55" s="2" t="e">
        <f t="shared" si="8"/>
        <v>#REF!</v>
      </c>
      <c r="AE55" s="2" t="e">
        <f t="shared" si="8"/>
        <v>#REF!</v>
      </c>
      <c r="AF55" s="2" t="e">
        <f t="shared" si="8"/>
        <v>#REF!</v>
      </c>
    </row>
    <row r="56" spans="1:32" ht="12.75">
      <c r="A56" s="2" t="e">
        <f>'BM'!#REF!</f>
        <v>#REF!</v>
      </c>
      <c r="B56" s="2" t="e">
        <f>'BM'!#REF!</f>
        <v>#REF!</v>
      </c>
      <c r="C56" s="2" t="e">
        <f t="shared" si="2"/>
        <v>#REF!</v>
      </c>
      <c r="D56" s="2" t="e">
        <f t="shared" si="12"/>
        <v>#REF!</v>
      </c>
      <c r="E56" s="2" t="e">
        <f t="shared" si="12"/>
        <v>#REF!</v>
      </c>
      <c r="F56" s="2" t="e">
        <f t="shared" si="12"/>
        <v>#REF!</v>
      </c>
      <c r="G56" s="2" t="e">
        <f t="shared" si="12"/>
        <v>#REF!</v>
      </c>
      <c r="H56" s="2" t="e">
        <f t="shared" si="12"/>
        <v>#REF!</v>
      </c>
      <c r="I56" s="2" t="e">
        <f t="shared" si="12"/>
        <v>#REF!</v>
      </c>
      <c r="J56" s="2" t="e">
        <f t="shared" si="12"/>
        <v>#REF!</v>
      </c>
      <c r="K56" s="2" t="e">
        <f t="shared" si="12"/>
        <v>#REF!</v>
      </c>
      <c r="L56" s="2" t="e">
        <f t="shared" si="12"/>
        <v>#REF!</v>
      </c>
      <c r="M56" s="2" t="e">
        <f t="shared" si="12"/>
        <v>#REF!</v>
      </c>
      <c r="N56" s="2" t="e">
        <f t="shared" si="12"/>
        <v>#REF!</v>
      </c>
      <c r="O56" s="2" t="e">
        <f t="shared" si="12"/>
        <v>#REF!</v>
      </c>
      <c r="P56" s="2" t="e">
        <f t="shared" si="12"/>
        <v>#REF!</v>
      </c>
      <c r="Q56" s="2" t="e">
        <f t="shared" si="12"/>
        <v>#REF!</v>
      </c>
      <c r="R56" s="2" t="e">
        <f t="shared" si="12"/>
        <v>#REF!</v>
      </c>
      <c r="S56" s="2" t="e">
        <f t="shared" si="9"/>
        <v>#REF!</v>
      </c>
      <c r="T56" s="2" t="e">
        <f t="shared" si="10"/>
        <v>#REF!</v>
      </c>
      <c r="U56" s="2" t="e">
        <f t="shared" si="8"/>
        <v>#REF!</v>
      </c>
      <c r="V56" s="2" t="e">
        <f t="shared" si="8"/>
        <v>#REF!</v>
      </c>
      <c r="W56" s="2" t="e">
        <f t="shared" si="8"/>
        <v>#REF!</v>
      </c>
      <c r="X56" s="2" t="e">
        <f t="shared" si="8"/>
        <v>#REF!</v>
      </c>
      <c r="Y56" s="2" t="e">
        <f t="shared" si="8"/>
        <v>#REF!</v>
      </c>
      <c r="Z56" s="2" t="e">
        <f t="shared" si="8"/>
        <v>#REF!</v>
      </c>
      <c r="AA56" s="2" t="e">
        <f t="shared" si="8"/>
        <v>#REF!</v>
      </c>
      <c r="AB56" s="2" t="e">
        <f t="shared" si="8"/>
        <v>#REF!</v>
      </c>
      <c r="AC56" s="2" t="e">
        <f t="shared" si="8"/>
        <v>#REF!</v>
      </c>
      <c r="AD56" s="2" t="e">
        <f t="shared" si="8"/>
        <v>#REF!</v>
      </c>
      <c r="AE56" s="2" t="e">
        <f t="shared" si="8"/>
        <v>#REF!</v>
      </c>
      <c r="AF56" s="2" t="e">
        <f t="shared" si="8"/>
        <v>#REF!</v>
      </c>
    </row>
    <row r="57" spans="1:32" ht="12.75">
      <c r="A57" s="2" t="e">
        <f>'BM'!#REF!</f>
        <v>#REF!</v>
      </c>
      <c r="B57" s="2" t="e">
        <f>'BM'!#REF!</f>
        <v>#REF!</v>
      </c>
      <c r="C57" s="2" t="e">
        <f t="shared" si="2"/>
        <v>#REF!</v>
      </c>
      <c r="D57" s="2" t="e">
        <f t="shared" si="12"/>
        <v>#REF!</v>
      </c>
      <c r="E57" s="2" t="e">
        <f t="shared" si="12"/>
        <v>#REF!</v>
      </c>
      <c r="F57" s="2" t="e">
        <f t="shared" si="12"/>
        <v>#REF!</v>
      </c>
      <c r="G57" s="2" t="e">
        <f t="shared" si="12"/>
        <v>#REF!</v>
      </c>
      <c r="H57" s="2" t="e">
        <f t="shared" si="12"/>
        <v>#REF!</v>
      </c>
      <c r="I57" s="2" t="e">
        <f t="shared" si="12"/>
        <v>#REF!</v>
      </c>
      <c r="J57" s="2" t="e">
        <f t="shared" si="12"/>
        <v>#REF!</v>
      </c>
      <c r="K57" s="2" t="e">
        <f t="shared" si="12"/>
        <v>#REF!</v>
      </c>
      <c r="L57" s="2" t="e">
        <f t="shared" si="12"/>
        <v>#REF!</v>
      </c>
      <c r="M57" s="2" t="e">
        <f t="shared" si="12"/>
        <v>#REF!</v>
      </c>
      <c r="N57" s="2" t="e">
        <f t="shared" si="12"/>
        <v>#REF!</v>
      </c>
      <c r="O57" s="2" t="e">
        <f t="shared" si="12"/>
        <v>#REF!</v>
      </c>
      <c r="P57" s="2" t="e">
        <f t="shared" si="12"/>
        <v>#REF!</v>
      </c>
      <c r="Q57" s="2" t="e">
        <f t="shared" si="12"/>
        <v>#REF!</v>
      </c>
      <c r="R57" s="2" t="e">
        <f t="shared" si="12"/>
        <v>#REF!</v>
      </c>
      <c r="S57" s="2" t="e">
        <f t="shared" si="9"/>
        <v>#REF!</v>
      </c>
      <c r="T57" s="2" t="e">
        <f t="shared" si="10"/>
        <v>#REF!</v>
      </c>
      <c r="U57" s="2" t="e">
        <f t="shared" si="8"/>
        <v>#REF!</v>
      </c>
      <c r="V57" s="2" t="e">
        <f t="shared" si="8"/>
        <v>#REF!</v>
      </c>
      <c r="W57" s="2" t="e">
        <f t="shared" si="8"/>
        <v>#REF!</v>
      </c>
      <c r="X57" s="2" t="e">
        <f t="shared" si="8"/>
        <v>#REF!</v>
      </c>
      <c r="Y57" s="2" t="e">
        <f t="shared" si="8"/>
        <v>#REF!</v>
      </c>
      <c r="Z57" s="2" t="e">
        <f t="shared" si="8"/>
        <v>#REF!</v>
      </c>
      <c r="AA57" s="2" t="e">
        <f t="shared" si="8"/>
        <v>#REF!</v>
      </c>
      <c r="AB57" s="2" t="e">
        <f t="shared" si="8"/>
        <v>#REF!</v>
      </c>
      <c r="AC57" s="2" t="e">
        <f t="shared" si="8"/>
        <v>#REF!</v>
      </c>
      <c r="AD57" s="2" t="e">
        <f t="shared" si="8"/>
        <v>#REF!</v>
      </c>
      <c r="AE57" s="2" t="e">
        <f t="shared" si="8"/>
        <v>#REF!</v>
      </c>
      <c r="AF57" s="2" t="e">
        <f t="shared" si="8"/>
        <v>#REF!</v>
      </c>
    </row>
    <row r="58" spans="1:32" ht="12.75">
      <c r="A58" s="2" t="e">
        <f>'BM'!#REF!</f>
        <v>#REF!</v>
      </c>
      <c r="B58" s="2" t="e">
        <f>'BM'!#REF!</f>
        <v>#REF!</v>
      </c>
      <c r="C58" s="2" t="e">
        <f t="shared" si="2"/>
        <v>#REF!</v>
      </c>
      <c r="D58" s="2" t="e">
        <f t="shared" si="12"/>
        <v>#REF!</v>
      </c>
      <c r="E58" s="2" t="e">
        <f t="shared" si="12"/>
        <v>#REF!</v>
      </c>
      <c r="F58" s="2" t="e">
        <f t="shared" si="12"/>
        <v>#REF!</v>
      </c>
      <c r="G58" s="2" t="e">
        <f t="shared" si="12"/>
        <v>#REF!</v>
      </c>
      <c r="H58" s="2" t="e">
        <f t="shared" si="12"/>
        <v>#REF!</v>
      </c>
      <c r="I58" s="2" t="e">
        <f t="shared" si="12"/>
        <v>#REF!</v>
      </c>
      <c r="J58" s="2" t="e">
        <f t="shared" si="12"/>
        <v>#REF!</v>
      </c>
      <c r="K58" s="2" t="e">
        <f t="shared" si="12"/>
        <v>#REF!</v>
      </c>
      <c r="L58" s="2" t="e">
        <f t="shared" si="12"/>
        <v>#REF!</v>
      </c>
      <c r="M58" s="2" t="e">
        <f t="shared" si="12"/>
        <v>#REF!</v>
      </c>
      <c r="N58" s="2" t="e">
        <f t="shared" si="12"/>
        <v>#REF!</v>
      </c>
      <c r="O58" s="2" t="e">
        <f t="shared" si="12"/>
        <v>#REF!</v>
      </c>
      <c r="P58" s="2" t="e">
        <f t="shared" si="12"/>
        <v>#REF!</v>
      </c>
      <c r="Q58" s="2" t="e">
        <f t="shared" si="12"/>
        <v>#REF!</v>
      </c>
      <c r="R58" s="2" t="e">
        <f t="shared" si="12"/>
        <v>#REF!</v>
      </c>
      <c r="S58" s="2" t="e">
        <f t="shared" si="9"/>
        <v>#REF!</v>
      </c>
      <c r="T58" s="2" t="e">
        <f t="shared" si="10"/>
        <v>#REF!</v>
      </c>
      <c r="U58" s="2" t="e">
        <f t="shared" si="8"/>
        <v>#REF!</v>
      </c>
      <c r="V58" s="2" t="e">
        <f t="shared" si="8"/>
        <v>#REF!</v>
      </c>
      <c r="W58" s="2" t="e">
        <f t="shared" si="8"/>
        <v>#REF!</v>
      </c>
      <c r="X58" s="2" t="e">
        <f t="shared" si="8"/>
        <v>#REF!</v>
      </c>
      <c r="Y58" s="2" t="e">
        <f t="shared" si="8"/>
        <v>#REF!</v>
      </c>
      <c r="Z58" s="2" t="e">
        <f t="shared" si="8"/>
        <v>#REF!</v>
      </c>
      <c r="AA58" s="2" t="e">
        <f t="shared" si="8"/>
        <v>#REF!</v>
      </c>
      <c r="AB58" s="2" t="e">
        <f t="shared" si="8"/>
        <v>#REF!</v>
      </c>
      <c r="AC58" s="2" t="e">
        <f t="shared" si="8"/>
        <v>#REF!</v>
      </c>
      <c r="AD58" s="2" t="e">
        <f t="shared" si="8"/>
        <v>#REF!</v>
      </c>
      <c r="AE58" s="2" t="e">
        <f t="shared" si="8"/>
        <v>#REF!</v>
      </c>
      <c r="AF58" s="2" t="e">
        <f t="shared" si="8"/>
        <v>#REF!</v>
      </c>
    </row>
    <row r="59" spans="1:32" ht="12.75">
      <c r="A59" s="2" t="e">
        <f>'BM'!#REF!</f>
        <v>#REF!</v>
      </c>
      <c r="B59" s="2" t="e">
        <f>'BM'!#REF!</f>
        <v>#REF!</v>
      </c>
      <c r="C59" s="2" t="e">
        <f t="shared" si="2"/>
        <v>#REF!</v>
      </c>
      <c r="D59" s="2" t="e">
        <f t="shared" si="12"/>
        <v>#REF!</v>
      </c>
      <c r="E59" s="2" t="e">
        <f t="shared" si="12"/>
        <v>#REF!</v>
      </c>
      <c r="F59" s="2" t="e">
        <f t="shared" si="12"/>
        <v>#REF!</v>
      </c>
      <c r="G59" s="2" t="e">
        <f t="shared" si="12"/>
        <v>#REF!</v>
      </c>
      <c r="H59" s="2" t="e">
        <f t="shared" si="12"/>
        <v>#REF!</v>
      </c>
      <c r="I59" s="2" t="e">
        <f t="shared" si="12"/>
        <v>#REF!</v>
      </c>
      <c r="J59" s="2" t="e">
        <f t="shared" si="12"/>
        <v>#REF!</v>
      </c>
      <c r="K59" s="2" t="e">
        <f t="shared" si="12"/>
        <v>#REF!</v>
      </c>
      <c r="L59" s="2" t="e">
        <f t="shared" si="12"/>
        <v>#REF!</v>
      </c>
      <c r="M59" s="2" t="e">
        <f t="shared" si="12"/>
        <v>#REF!</v>
      </c>
      <c r="N59" s="2" t="e">
        <f t="shared" si="12"/>
        <v>#REF!</v>
      </c>
      <c r="O59" s="2" t="e">
        <f t="shared" si="12"/>
        <v>#REF!</v>
      </c>
      <c r="P59" s="2" t="e">
        <f t="shared" si="12"/>
        <v>#REF!</v>
      </c>
      <c r="Q59" s="2" t="e">
        <f t="shared" si="12"/>
        <v>#REF!</v>
      </c>
      <c r="R59" s="2" t="e">
        <f t="shared" si="12"/>
        <v>#REF!</v>
      </c>
      <c r="S59" s="2" t="e">
        <f t="shared" si="9"/>
        <v>#REF!</v>
      </c>
      <c r="T59" s="2" t="e">
        <f t="shared" si="10"/>
        <v>#REF!</v>
      </c>
      <c r="U59" s="2" t="e">
        <f t="shared" si="8"/>
        <v>#REF!</v>
      </c>
      <c r="V59" s="2" t="e">
        <f t="shared" si="8"/>
        <v>#REF!</v>
      </c>
      <c r="W59" s="2" t="e">
        <f t="shared" si="8"/>
        <v>#REF!</v>
      </c>
      <c r="X59" s="2" t="e">
        <f t="shared" si="8"/>
        <v>#REF!</v>
      </c>
      <c r="Y59" s="2" t="e">
        <f t="shared" si="8"/>
        <v>#REF!</v>
      </c>
      <c r="Z59" s="2" t="e">
        <f t="shared" si="8"/>
        <v>#REF!</v>
      </c>
      <c r="AA59" s="2" t="e">
        <f t="shared" si="8"/>
        <v>#REF!</v>
      </c>
      <c r="AB59" s="2" t="e">
        <f t="shared" si="8"/>
        <v>#REF!</v>
      </c>
      <c r="AC59" s="2" t="e">
        <f t="shared" si="8"/>
        <v>#REF!</v>
      </c>
      <c r="AD59" s="2" t="e">
        <f t="shared" si="8"/>
        <v>#REF!</v>
      </c>
      <c r="AE59" s="2" t="e">
        <f t="shared" si="8"/>
        <v>#REF!</v>
      </c>
      <c r="AF59" s="2" t="e">
        <f t="shared" si="8"/>
        <v>#REF!</v>
      </c>
    </row>
    <row r="60" spans="1:32" ht="12.75">
      <c r="A60" s="2" t="e">
        <f>'BM'!#REF!</f>
        <v>#REF!</v>
      </c>
      <c r="B60" s="2" t="e">
        <f>'BM'!#REF!</f>
        <v>#REF!</v>
      </c>
      <c r="C60" s="2" t="e">
        <f t="shared" si="2"/>
        <v>#REF!</v>
      </c>
      <c r="D60" s="2" t="e">
        <f t="shared" si="12"/>
        <v>#REF!</v>
      </c>
      <c r="E60" s="2" t="e">
        <f t="shared" si="12"/>
        <v>#REF!</v>
      </c>
      <c r="F60" s="2" t="e">
        <f t="shared" si="12"/>
        <v>#REF!</v>
      </c>
      <c r="G60" s="2" t="e">
        <f t="shared" si="12"/>
        <v>#REF!</v>
      </c>
      <c r="H60" s="2" t="e">
        <f t="shared" si="12"/>
        <v>#REF!</v>
      </c>
      <c r="I60" s="2" t="e">
        <f t="shared" si="12"/>
        <v>#REF!</v>
      </c>
      <c r="J60" s="2" t="e">
        <f t="shared" si="12"/>
        <v>#REF!</v>
      </c>
      <c r="K60" s="2" t="e">
        <f t="shared" si="12"/>
        <v>#REF!</v>
      </c>
      <c r="L60" s="2" t="e">
        <f t="shared" si="12"/>
        <v>#REF!</v>
      </c>
      <c r="M60" s="2" t="e">
        <f t="shared" si="12"/>
        <v>#REF!</v>
      </c>
      <c r="N60" s="2" t="e">
        <f t="shared" si="12"/>
        <v>#REF!</v>
      </c>
      <c r="O60" s="2" t="e">
        <f t="shared" si="12"/>
        <v>#REF!</v>
      </c>
      <c r="P60" s="2" t="e">
        <f t="shared" si="12"/>
        <v>#REF!</v>
      </c>
      <c r="Q60" s="2" t="e">
        <f t="shared" si="12"/>
        <v>#REF!</v>
      </c>
      <c r="R60" s="2" t="e">
        <f t="shared" si="12"/>
        <v>#REF!</v>
      </c>
      <c r="S60" s="2" t="e">
        <f t="shared" si="9"/>
        <v>#REF!</v>
      </c>
      <c r="T60" s="2" t="e">
        <f t="shared" si="10"/>
        <v>#REF!</v>
      </c>
      <c r="U60" s="2" t="e">
        <f t="shared" si="8"/>
        <v>#REF!</v>
      </c>
      <c r="V60" s="2" t="e">
        <f t="shared" si="8"/>
        <v>#REF!</v>
      </c>
      <c r="W60" s="2" t="e">
        <f t="shared" si="8"/>
        <v>#REF!</v>
      </c>
      <c r="X60" s="2" t="e">
        <f t="shared" si="8"/>
        <v>#REF!</v>
      </c>
      <c r="Y60" s="2" t="e">
        <f t="shared" si="8"/>
        <v>#REF!</v>
      </c>
      <c r="Z60" s="2" t="e">
        <f t="shared" si="8"/>
        <v>#REF!</v>
      </c>
      <c r="AA60" s="2" t="e">
        <f t="shared" si="8"/>
        <v>#REF!</v>
      </c>
      <c r="AB60" s="2" t="e">
        <f t="shared" si="8"/>
        <v>#REF!</v>
      </c>
      <c r="AC60" s="2" t="e">
        <f t="shared" si="8"/>
        <v>#REF!</v>
      </c>
      <c r="AD60" s="2" t="e">
        <f t="shared" si="8"/>
        <v>#REF!</v>
      </c>
      <c r="AE60" s="2" t="e">
        <f t="shared" si="8"/>
        <v>#REF!</v>
      </c>
      <c r="AF60" s="2" t="e">
        <f t="shared" si="8"/>
        <v>#REF!</v>
      </c>
    </row>
    <row r="61" spans="1:32" s="134" customFormat="1" ht="12.75">
      <c r="A61" s="134" t="e">
        <f>'BM'!#REF!</f>
        <v>#REF!</v>
      </c>
      <c r="B61" s="134" t="e">
        <f>'BM'!#REF!</f>
        <v>#REF!</v>
      </c>
      <c r="C61" s="134" t="e">
        <f t="shared" si="2"/>
        <v>#REF!</v>
      </c>
      <c r="D61" s="134" t="e">
        <f t="shared" si="12"/>
        <v>#REF!</v>
      </c>
      <c r="E61" s="134" t="e">
        <f t="shared" si="12"/>
        <v>#REF!</v>
      </c>
      <c r="F61" s="134" t="e">
        <f t="shared" si="12"/>
        <v>#REF!</v>
      </c>
      <c r="G61" s="134" t="e">
        <f t="shared" si="12"/>
        <v>#REF!</v>
      </c>
      <c r="H61" s="134" t="e">
        <f t="shared" si="12"/>
        <v>#REF!</v>
      </c>
      <c r="I61" s="134" t="e">
        <f t="shared" si="12"/>
        <v>#REF!</v>
      </c>
      <c r="J61" s="134" t="e">
        <f t="shared" si="12"/>
        <v>#REF!</v>
      </c>
      <c r="K61" s="134" t="e">
        <f t="shared" si="12"/>
        <v>#REF!</v>
      </c>
      <c r="L61" s="134" t="e">
        <f t="shared" si="12"/>
        <v>#REF!</v>
      </c>
      <c r="M61" s="134" t="e">
        <f t="shared" si="12"/>
        <v>#REF!</v>
      </c>
      <c r="N61" s="134" t="e">
        <f t="shared" si="12"/>
        <v>#REF!</v>
      </c>
      <c r="O61" s="134" t="e">
        <f t="shared" si="12"/>
        <v>#REF!</v>
      </c>
      <c r="P61" s="134" t="e">
        <f t="shared" si="12"/>
        <v>#REF!</v>
      </c>
      <c r="Q61" s="134" t="e">
        <f t="shared" si="12"/>
        <v>#REF!</v>
      </c>
      <c r="R61" s="134" t="e">
        <f t="shared" si="12"/>
        <v>#REF!</v>
      </c>
      <c r="S61" s="134" t="e">
        <f t="shared" si="9"/>
        <v>#REF!</v>
      </c>
      <c r="T61" s="2" t="e">
        <f t="shared" si="10"/>
        <v>#REF!</v>
      </c>
      <c r="U61" s="2" t="e">
        <f t="shared" si="8"/>
        <v>#REF!</v>
      </c>
      <c r="V61" s="2" t="e">
        <f t="shared" si="8"/>
        <v>#REF!</v>
      </c>
      <c r="W61" s="2" t="e">
        <f t="shared" si="8"/>
        <v>#REF!</v>
      </c>
      <c r="X61" s="2" t="e">
        <f t="shared" si="8"/>
        <v>#REF!</v>
      </c>
      <c r="Y61" s="2" t="e">
        <f t="shared" si="8"/>
        <v>#REF!</v>
      </c>
      <c r="Z61" s="2" t="e">
        <f t="shared" si="8"/>
        <v>#REF!</v>
      </c>
      <c r="AA61" s="2" t="e">
        <f t="shared" si="8"/>
        <v>#REF!</v>
      </c>
      <c r="AB61" s="2" t="e">
        <f t="shared" si="8"/>
        <v>#REF!</v>
      </c>
      <c r="AC61" s="2" t="e">
        <f t="shared" si="8"/>
        <v>#REF!</v>
      </c>
      <c r="AD61" s="2" t="e">
        <f t="shared" si="8"/>
        <v>#REF!</v>
      </c>
      <c r="AE61" s="2" t="e">
        <f t="shared" si="8"/>
        <v>#REF!</v>
      </c>
      <c r="AF61" s="2" t="e">
        <f t="shared" si="8"/>
        <v>#REF!</v>
      </c>
    </row>
    <row r="62" spans="1:32" ht="12.75">
      <c r="A62" s="2" t="s">
        <v>544</v>
      </c>
      <c r="C62" s="133" t="e">
        <f>MAX(C2:C61)</f>
        <v>#REF!</v>
      </c>
      <c r="D62" s="133" t="e">
        <f aca="true" t="shared" si="13" ref="D62:S62">MAX(D2:D61)</f>
        <v>#REF!</v>
      </c>
      <c r="E62" s="133" t="e">
        <f t="shared" si="13"/>
        <v>#REF!</v>
      </c>
      <c r="F62" s="133" t="e">
        <f t="shared" si="13"/>
        <v>#REF!</v>
      </c>
      <c r="G62" s="133" t="e">
        <f t="shared" si="13"/>
        <v>#REF!</v>
      </c>
      <c r="H62" s="133" t="e">
        <f t="shared" si="13"/>
        <v>#REF!</v>
      </c>
      <c r="I62" s="133" t="e">
        <f t="shared" si="13"/>
        <v>#REF!</v>
      </c>
      <c r="J62" s="133" t="e">
        <f t="shared" si="13"/>
        <v>#REF!</v>
      </c>
      <c r="K62" s="133" t="e">
        <f t="shared" si="13"/>
        <v>#REF!</v>
      </c>
      <c r="L62" s="133" t="e">
        <f t="shared" si="13"/>
        <v>#REF!</v>
      </c>
      <c r="M62" s="133" t="e">
        <f t="shared" si="13"/>
        <v>#REF!</v>
      </c>
      <c r="N62" s="133" t="e">
        <f t="shared" si="13"/>
        <v>#REF!</v>
      </c>
      <c r="O62" s="133" t="e">
        <f t="shared" si="13"/>
        <v>#REF!</v>
      </c>
      <c r="P62" s="133" t="e">
        <f t="shared" si="13"/>
        <v>#REF!</v>
      </c>
      <c r="Q62" s="133" t="e">
        <f t="shared" si="13"/>
        <v>#REF!</v>
      </c>
      <c r="R62" s="133" t="e">
        <f t="shared" si="13"/>
        <v>#REF!</v>
      </c>
      <c r="S62" s="133" t="e">
        <f t="shared" si="13"/>
        <v>#REF!</v>
      </c>
      <c r="T62" s="133" t="e">
        <f aca="true" t="shared" si="14" ref="T62:AF62">MAX(T2:T61)</f>
        <v>#REF!</v>
      </c>
      <c r="U62" s="133" t="e">
        <f t="shared" si="14"/>
        <v>#REF!</v>
      </c>
      <c r="V62" s="133" t="e">
        <f t="shared" si="14"/>
        <v>#REF!</v>
      </c>
      <c r="W62" s="133" t="e">
        <f t="shared" si="14"/>
        <v>#REF!</v>
      </c>
      <c r="X62" s="133" t="e">
        <f t="shared" si="14"/>
        <v>#REF!</v>
      </c>
      <c r="Y62" s="133" t="e">
        <f t="shared" si="14"/>
        <v>#REF!</v>
      </c>
      <c r="Z62" s="133" t="e">
        <f t="shared" si="14"/>
        <v>#REF!</v>
      </c>
      <c r="AA62" s="133" t="e">
        <f t="shared" si="14"/>
        <v>#REF!</v>
      </c>
      <c r="AB62" s="133" t="e">
        <f t="shared" si="14"/>
        <v>#REF!</v>
      </c>
      <c r="AC62" s="133" t="e">
        <f t="shared" si="14"/>
        <v>#REF!</v>
      </c>
      <c r="AD62" s="133" t="e">
        <f t="shared" si="14"/>
        <v>#REF!</v>
      </c>
      <c r="AE62" s="133" t="e">
        <f t="shared" si="14"/>
        <v>#REF!</v>
      </c>
      <c r="AF62" s="133" t="e">
        <f t="shared" si="14"/>
        <v>#REF!</v>
      </c>
    </row>
    <row r="63" spans="1:32" ht="12.75">
      <c r="A63" s="2" t="s">
        <v>545</v>
      </c>
      <c r="C63" s="2" t="e">
        <f>LARGE(C2:C61,2)</f>
        <v>#REF!</v>
      </c>
      <c r="D63" s="2" t="e">
        <f aca="true" t="shared" si="15" ref="D63:S63">LARGE(D2:D61,2)</f>
        <v>#REF!</v>
      </c>
      <c r="E63" s="2" t="e">
        <f t="shared" si="15"/>
        <v>#REF!</v>
      </c>
      <c r="F63" s="2" t="e">
        <f t="shared" si="15"/>
        <v>#REF!</v>
      </c>
      <c r="G63" s="2" t="e">
        <f t="shared" si="15"/>
        <v>#REF!</v>
      </c>
      <c r="H63" s="2" t="e">
        <f t="shared" si="15"/>
        <v>#REF!</v>
      </c>
      <c r="I63" s="2" t="e">
        <f t="shared" si="15"/>
        <v>#REF!</v>
      </c>
      <c r="J63" s="2" t="e">
        <f t="shared" si="15"/>
        <v>#REF!</v>
      </c>
      <c r="K63" s="2" t="e">
        <f t="shared" si="15"/>
        <v>#REF!</v>
      </c>
      <c r="L63" s="2" t="e">
        <f t="shared" si="15"/>
        <v>#REF!</v>
      </c>
      <c r="M63" s="2" t="e">
        <f t="shared" si="15"/>
        <v>#REF!</v>
      </c>
      <c r="N63" s="2" t="e">
        <f t="shared" si="15"/>
        <v>#REF!</v>
      </c>
      <c r="O63" s="2" t="e">
        <f t="shared" si="15"/>
        <v>#REF!</v>
      </c>
      <c r="P63" s="2" t="e">
        <f t="shared" si="15"/>
        <v>#REF!</v>
      </c>
      <c r="Q63" s="2" t="e">
        <f t="shared" si="15"/>
        <v>#REF!</v>
      </c>
      <c r="R63" s="2" t="e">
        <f t="shared" si="15"/>
        <v>#REF!</v>
      </c>
      <c r="S63" s="2" t="e">
        <f t="shared" si="15"/>
        <v>#REF!</v>
      </c>
      <c r="T63" s="2" t="e">
        <f aca="true" t="shared" si="16" ref="T63:AF63">LARGE(T2:T61,2)</f>
        <v>#REF!</v>
      </c>
      <c r="U63" s="2" t="e">
        <f t="shared" si="16"/>
        <v>#REF!</v>
      </c>
      <c r="V63" s="2" t="e">
        <f t="shared" si="16"/>
        <v>#REF!</v>
      </c>
      <c r="W63" s="2" t="e">
        <f t="shared" si="16"/>
        <v>#REF!</v>
      </c>
      <c r="X63" s="2" t="e">
        <f t="shared" si="16"/>
        <v>#REF!</v>
      </c>
      <c r="Y63" s="2" t="e">
        <f t="shared" si="16"/>
        <v>#REF!</v>
      </c>
      <c r="Z63" s="2" t="e">
        <f t="shared" si="16"/>
        <v>#REF!</v>
      </c>
      <c r="AA63" s="2" t="e">
        <f t="shared" si="16"/>
        <v>#REF!</v>
      </c>
      <c r="AB63" s="2" t="e">
        <f t="shared" si="16"/>
        <v>#REF!</v>
      </c>
      <c r="AC63" s="2" t="e">
        <f t="shared" si="16"/>
        <v>#REF!</v>
      </c>
      <c r="AD63" s="2" t="e">
        <f t="shared" si="16"/>
        <v>#REF!</v>
      </c>
      <c r="AE63" s="2" t="e">
        <f t="shared" si="16"/>
        <v>#REF!</v>
      </c>
      <c r="AF63" s="2" t="e">
        <f t="shared" si="16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Class. Equipe">
    <tabColor indexed="43"/>
    <pageSetUpPr fitToPage="1"/>
  </sheetPr>
  <dimension ref="A1:R92"/>
  <sheetViews>
    <sheetView zoomScale="85" zoomScaleNormal="85" workbookViewId="0" topLeftCell="B55">
      <selection activeCell="I84" sqref="I84"/>
    </sheetView>
  </sheetViews>
  <sheetFormatPr defaultColWidth="11.421875" defaultRowHeight="12.75"/>
  <cols>
    <col min="1" max="1" width="31.421875" style="2" customWidth="1"/>
    <col min="11" max="11" width="26.7109375" style="2" customWidth="1"/>
    <col min="12" max="12" width="8.00390625" style="2" customWidth="1"/>
    <col min="13" max="13" width="8.8515625" style="2" customWidth="1"/>
    <col min="14" max="15" width="9.00390625" style="2" customWidth="1"/>
    <col min="16" max="16" width="7.7109375" style="2" customWidth="1"/>
    <col min="17" max="17" width="8.28125" style="2" customWidth="1"/>
    <col min="18" max="18" width="5.140625" style="2" customWidth="1"/>
  </cols>
  <sheetData>
    <row r="1" spans="1:18" ht="25.5" customHeight="1">
      <c r="A1" s="6" t="s">
        <v>43</v>
      </c>
      <c r="B1" s="6"/>
      <c r="C1" s="6"/>
      <c r="D1" s="6"/>
      <c r="E1" s="6"/>
      <c r="F1" s="6"/>
      <c r="G1" s="6"/>
      <c r="H1" s="6"/>
      <c r="K1" s="7" t="s">
        <v>44</v>
      </c>
      <c r="L1" s="7"/>
      <c r="M1" s="7"/>
      <c r="N1" s="7"/>
      <c r="O1" s="7"/>
      <c r="P1" s="7"/>
      <c r="Q1" s="7"/>
      <c r="R1" s="7"/>
    </row>
    <row r="2" spans="1:8" ht="13.5">
      <c r="A2" s="8"/>
      <c r="B2" s="9" t="s">
        <v>45</v>
      </c>
      <c r="C2" s="9" t="s">
        <v>45</v>
      </c>
      <c r="D2" s="9" t="s">
        <v>46</v>
      </c>
      <c r="E2" s="9" t="s">
        <v>46</v>
      </c>
      <c r="F2" s="9" t="s">
        <v>47</v>
      </c>
      <c r="G2" s="9" t="s">
        <v>47</v>
      </c>
      <c r="H2" s="9" t="s">
        <v>48</v>
      </c>
    </row>
    <row r="3" spans="1:8" ht="13.5">
      <c r="A3" s="9">
        <f>Notice!C14</f>
        <v>0</v>
      </c>
      <c r="B3" s="8" t="e">
        <f>'In BF'!C$62</f>
        <v>#REF!</v>
      </c>
      <c r="C3" s="8" t="e">
        <f>'In BF'!C$63</f>
        <v>#REF!</v>
      </c>
      <c r="D3" s="8" t="e">
        <f>'In MF'!C$62</f>
        <v>#REF!</v>
      </c>
      <c r="E3" s="8" t="e">
        <f>'In MF'!C$63</f>
        <v>#REF!</v>
      </c>
      <c r="F3" s="8" t="e">
        <f>'In CF'!C$77</f>
        <v>#REF!</v>
      </c>
      <c r="G3" s="8" t="e">
        <f>'In CF'!C$78</f>
        <v>#REF!</v>
      </c>
      <c r="H3" s="8" t="e">
        <f aca="true" t="shared" si="0" ref="H3:H32">MAX(B3:G3)+LARGE(B3:G3,2)+LARGE(B3:G3,3)+LARGE(B3:G3,4)+LARGE(B3:G3,5)</f>
        <v>#REF!</v>
      </c>
    </row>
    <row r="4" spans="1:18" ht="13.5">
      <c r="A4" s="9">
        <f>Notice!C25</f>
        <v>0</v>
      </c>
      <c r="B4" s="8" t="e">
        <f>'In BF'!N$62</f>
        <v>#REF!</v>
      </c>
      <c r="C4" s="8" t="e">
        <f>'In BF'!N$63</f>
        <v>#REF!</v>
      </c>
      <c r="D4" s="8" t="e">
        <f>'In MF'!N$62</f>
        <v>#REF!</v>
      </c>
      <c r="E4" s="8" t="e">
        <f>'In MF'!N$63</f>
        <v>#REF!</v>
      </c>
      <c r="F4" s="8" t="e">
        <f>'In CF'!N$77</f>
        <v>#REF!</v>
      </c>
      <c r="G4" s="8" t="e">
        <f>'In CF'!N$78</f>
        <v>#REF!</v>
      </c>
      <c r="H4" s="8" t="e">
        <f t="shared" si="0"/>
        <v>#REF!</v>
      </c>
      <c r="K4" s="10" t="s">
        <v>43</v>
      </c>
      <c r="L4" s="10"/>
      <c r="M4" s="10"/>
      <c r="N4" s="10"/>
      <c r="O4" s="10"/>
      <c r="P4" s="10"/>
      <c r="Q4" s="10"/>
      <c r="R4" s="10"/>
    </row>
    <row r="5" spans="1:18" ht="13.5">
      <c r="A5" s="9">
        <f>Notice!C19</f>
        <v>0</v>
      </c>
      <c r="B5" s="8" t="e">
        <f>'In BF'!H$62</f>
        <v>#REF!</v>
      </c>
      <c r="C5" s="8" t="e">
        <f>'In BF'!H$63</f>
        <v>#REF!</v>
      </c>
      <c r="D5" s="8" t="e">
        <f>'In MF'!H$62</f>
        <v>#REF!</v>
      </c>
      <c r="E5" s="8" t="e">
        <f>'In MF'!H$63</f>
        <v>#REF!</v>
      </c>
      <c r="F5" s="8" t="e">
        <f>'In CF'!H$77</f>
        <v>#REF!</v>
      </c>
      <c r="G5" s="8" t="e">
        <f>'In CF'!H$78</f>
        <v>#REF!</v>
      </c>
      <c r="H5" s="8" t="e">
        <f t="shared" si="0"/>
        <v>#REF!</v>
      </c>
      <c r="K5" s="11"/>
      <c r="L5" s="12" t="s">
        <v>45</v>
      </c>
      <c r="M5" s="12" t="s">
        <v>45</v>
      </c>
      <c r="N5" s="12" t="s">
        <v>46</v>
      </c>
      <c r="O5" s="12" t="s">
        <v>46</v>
      </c>
      <c r="P5" s="12" t="s">
        <v>47</v>
      </c>
      <c r="Q5" s="12" t="s">
        <v>47</v>
      </c>
      <c r="R5" s="12" t="s">
        <v>48</v>
      </c>
    </row>
    <row r="6" spans="1:18" ht="13.5">
      <c r="A6" s="9">
        <f>Notice!C17</f>
        <v>0</v>
      </c>
      <c r="B6" s="8" t="e">
        <f>'In BF'!F$62</f>
        <v>#REF!</v>
      </c>
      <c r="C6" s="8" t="e">
        <f>'In BF'!F$63</f>
        <v>#REF!</v>
      </c>
      <c r="D6" s="8" t="e">
        <f>'In MF'!F$62</f>
        <v>#REF!</v>
      </c>
      <c r="E6" s="8" t="e">
        <f>'In MF'!F$63</f>
        <v>#REF!</v>
      </c>
      <c r="F6" s="8" t="e">
        <f>'In CF'!F$77</f>
        <v>#REF!</v>
      </c>
      <c r="G6" s="8" t="e">
        <f>'In CF'!F$78</f>
        <v>#REF!</v>
      </c>
      <c r="H6" s="8" t="e">
        <f t="shared" si="0"/>
        <v>#REF!</v>
      </c>
      <c r="K6" s="11"/>
      <c r="L6" s="11">
        <v>0</v>
      </c>
      <c r="M6" s="11">
        <v>0</v>
      </c>
      <c r="N6" s="11">
        <v>0</v>
      </c>
      <c r="O6" s="11">
        <v>1059</v>
      </c>
      <c r="P6" s="11">
        <v>1177</v>
      </c>
      <c r="Q6" s="11">
        <v>0</v>
      </c>
      <c r="R6" s="11">
        <v>5625</v>
      </c>
    </row>
    <row r="7" spans="1:18" ht="13.5">
      <c r="A7" s="9">
        <f>Notice!C23</f>
        <v>0</v>
      </c>
      <c r="B7" s="8" t="e">
        <f>'In BF'!L$62</f>
        <v>#REF!</v>
      </c>
      <c r="C7" s="8" t="e">
        <f>'In BF'!L$63</f>
        <v>#REF!</v>
      </c>
      <c r="D7" s="8" t="e">
        <f>'In MF'!L$62</f>
        <v>#REF!</v>
      </c>
      <c r="E7" s="8" t="e">
        <f>'In MF'!L$63</f>
        <v>#REF!</v>
      </c>
      <c r="F7" s="8" t="e">
        <f>'In CF'!L$77</f>
        <v>#REF!</v>
      </c>
      <c r="G7" s="8" t="e">
        <f>'In CF'!L$78</f>
        <v>#REF!</v>
      </c>
      <c r="H7" s="8" t="e">
        <f t="shared" si="0"/>
        <v>#REF!</v>
      </c>
      <c r="K7" s="11"/>
      <c r="L7" s="11">
        <v>1008</v>
      </c>
      <c r="M7" s="11">
        <v>897</v>
      </c>
      <c r="N7" s="11">
        <v>1193</v>
      </c>
      <c r="O7" s="11">
        <v>1142</v>
      </c>
      <c r="P7" s="11">
        <v>1140</v>
      </c>
      <c r="Q7" s="11">
        <v>926</v>
      </c>
      <c r="R7" s="11">
        <v>5409</v>
      </c>
    </row>
    <row r="8" spans="1:18" ht="13.5">
      <c r="A8" s="9">
        <f>Notice!C16</f>
        <v>0</v>
      </c>
      <c r="B8" s="8" t="e">
        <f>'In BF'!E$62</f>
        <v>#REF!</v>
      </c>
      <c r="C8" s="8" t="e">
        <f>'In BF'!E$63</f>
        <v>#REF!</v>
      </c>
      <c r="D8" s="8" t="e">
        <f>'In MF'!E$62</f>
        <v>#REF!</v>
      </c>
      <c r="E8" s="8" t="e">
        <f>'In MF'!E$63</f>
        <v>#REF!</v>
      </c>
      <c r="F8" s="8" t="e">
        <f>'In CF'!E$77</f>
        <v>#REF!</v>
      </c>
      <c r="G8" s="8" t="e">
        <f>'In CF'!E$78</f>
        <v>#REF!</v>
      </c>
      <c r="H8" s="8" t="e">
        <f t="shared" si="0"/>
        <v>#REF!</v>
      </c>
      <c r="K8" s="11"/>
      <c r="L8" s="11">
        <v>1092</v>
      </c>
      <c r="M8" s="11">
        <v>973</v>
      </c>
      <c r="N8" s="11">
        <v>1091</v>
      </c>
      <c r="O8" s="11">
        <v>992</v>
      </c>
      <c r="P8" s="11">
        <v>1204</v>
      </c>
      <c r="Q8" s="11">
        <v>0</v>
      </c>
      <c r="R8" s="11">
        <v>5352</v>
      </c>
    </row>
    <row r="9" spans="1:18" ht="13.5">
      <c r="A9" s="9">
        <f>Notice!C20</f>
        <v>0</v>
      </c>
      <c r="B9" s="8" t="e">
        <f>'In BF'!I$62</f>
        <v>#REF!</v>
      </c>
      <c r="C9" s="8" t="e">
        <f>'In BF'!I$63</f>
        <v>#REF!</v>
      </c>
      <c r="D9" s="8" t="e">
        <f>'In MF'!I$62</f>
        <v>#REF!</v>
      </c>
      <c r="E9" s="8" t="e">
        <f>'In MF'!I$63</f>
        <v>#REF!</v>
      </c>
      <c r="F9" s="8" t="e">
        <f>'In CF'!I$77</f>
        <v>#REF!</v>
      </c>
      <c r="G9" s="8" t="e">
        <f>'In CF'!I$78</f>
        <v>#REF!</v>
      </c>
      <c r="H9" s="8" t="e">
        <f t="shared" si="0"/>
        <v>#REF!</v>
      </c>
      <c r="K9" s="11"/>
      <c r="L9" s="11">
        <v>1102</v>
      </c>
      <c r="M9" s="11">
        <v>1004</v>
      </c>
      <c r="N9" s="11">
        <v>1223</v>
      </c>
      <c r="O9" s="11">
        <v>1036</v>
      </c>
      <c r="P9" s="11">
        <v>952</v>
      </c>
      <c r="Q9" s="11">
        <v>949</v>
      </c>
      <c r="R9" s="11">
        <v>5317</v>
      </c>
    </row>
    <row r="10" spans="1:18" ht="13.5">
      <c r="A10" s="9">
        <f>Notice!F17</f>
        <v>0</v>
      </c>
      <c r="B10" s="8" t="e">
        <f>'In BF'!U$62</f>
        <v>#REF!</v>
      </c>
      <c r="C10" s="8" t="e">
        <f>'In BF'!U$63</f>
        <v>#REF!</v>
      </c>
      <c r="D10" s="8" t="e">
        <f>'In MF'!U$62</f>
        <v>#REF!</v>
      </c>
      <c r="E10" s="8" t="e">
        <f>'In MF'!U$63</f>
        <v>#REF!</v>
      </c>
      <c r="F10" s="8" t="e">
        <f>'In CF'!U$77</f>
        <v>#REF!</v>
      </c>
      <c r="G10" s="8" t="e">
        <f>'In CF'!U$78</f>
        <v>#REF!</v>
      </c>
      <c r="H10" s="8" t="e">
        <f t="shared" si="0"/>
        <v>#REF!</v>
      </c>
      <c r="K10" s="11"/>
      <c r="L10" s="11">
        <v>1173</v>
      </c>
      <c r="M10" s="11">
        <v>1026</v>
      </c>
      <c r="N10" s="11">
        <v>894</v>
      </c>
      <c r="O10" s="11">
        <v>0</v>
      </c>
      <c r="P10" s="11">
        <v>1185</v>
      </c>
      <c r="Q10" s="11">
        <v>1038</v>
      </c>
      <c r="R10" s="11">
        <v>5316</v>
      </c>
    </row>
    <row r="11" spans="1:18" ht="13.5">
      <c r="A11" s="9">
        <f>Notice!F15</f>
        <v>0</v>
      </c>
      <c r="B11" s="8" t="e">
        <f>'In BF'!S$62</f>
        <v>#REF!</v>
      </c>
      <c r="C11" s="8" t="e">
        <f>'In BF'!S$63</f>
        <v>#REF!</v>
      </c>
      <c r="D11" s="8" t="e">
        <f>'In MF'!S$62</f>
        <v>#REF!</v>
      </c>
      <c r="E11" s="8" t="e">
        <f>'In MF'!S$63</f>
        <v>#REF!</v>
      </c>
      <c r="F11" s="8" t="e">
        <f>'In CF'!S$77</f>
        <v>#REF!</v>
      </c>
      <c r="G11" s="8" t="e">
        <f>'In CF'!S$78</f>
        <v>#REF!</v>
      </c>
      <c r="H11" s="8" t="e">
        <f t="shared" si="0"/>
        <v>#REF!</v>
      </c>
      <c r="K11" s="11"/>
      <c r="L11" s="11">
        <v>900</v>
      </c>
      <c r="M11" s="11">
        <v>899</v>
      </c>
      <c r="N11" s="11">
        <v>0</v>
      </c>
      <c r="O11" s="11">
        <v>0</v>
      </c>
      <c r="P11" s="11">
        <v>972</v>
      </c>
      <c r="Q11" s="11">
        <v>636</v>
      </c>
      <c r="R11" s="11">
        <v>3407</v>
      </c>
    </row>
    <row r="12" spans="1:8" ht="13.5">
      <c r="A12" s="9">
        <f>Notice!C21</f>
        <v>0</v>
      </c>
      <c r="B12" s="8" t="e">
        <f>'In BF'!J$62</f>
        <v>#REF!</v>
      </c>
      <c r="C12" s="8" t="e">
        <f>'In BF'!J$63</f>
        <v>#REF!</v>
      </c>
      <c r="D12" s="8" t="e">
        <f>'In MF'!J$62</f>
        <v>#REF!</v>
      </c>
      <c r="E12" s="8" t="e">
        <f>'In MF'!J$63</f>
        <v>#REF!</v>
      </c>
      <c r="F12" s="8" t="e">
        <f>'In CF'!J$77</f>
        <v>#REF!</v>
      </c>
      <c r="G12" s="8" t="e">
        <f>'In CF'!J$78</f>
        <v>#REF!</v>
      </c>
      <c r="H12" s="8" t="e">
        <f t="shared" si="0"/>
        <v>#REF!</v>
      </c>
    </row>
    <row r="13" spans="1:18" ht="13.5">
      <c r="A13" s="9">
        <f>Notice!C27</f>
        <v>0</v>
      </c>
      <c r="B13" s="8" t="e">
        <f>'In BF'!P$62</f>
        <v>#REF!</v>
      </c>
      <c r="C13" s="8" t="e">
        <f>'In BF'!P$63</f>
        <v>#REF!</v>
      </c>
      <c r="D13" s="8" t="e">
        <f>'In MF'!P$62</f>
        <v>#REF!</v>
      </c>
      <c r="E13" s="8" t="e">
        <f>'In MF'!P$63</f>
        <v>#REF!</v>
      </c>
      <c r="F13" s="8" t="e">
        <f>'In CF'!P$77</f>
        <v>#REF!</v>
      </c>
      <c r="G13" s="8" t="e">
        <f>'In CF'!P$78</f>
        <v>#REF!</v>
      </c>
      <c r="H13" s="8" t="e">
        <f t="shared" si="0"/>
        <v>#REF!</v>
      </c>
      <c r="K13" s="10" t="s">
        <v>49</v>
      </c>
      <c r="L13" s="10"/>
      <c r="M13" s="10"/>
      <c r="N13" s="10"/>
      <c r="O13" s="10"/>
      <c r="P13" s="10"/>
      <c r="Q13" s="10"/>
      <c r="R13" s="10"/>
    </row>
    <row r="14" spans="1:18" ht="13.5">
      <c r="A14" s="9">
        <f>Notice!F28</f>
        <v>0</v>
      </c>
      <c r="B14" s="8" t="e">
        <f>'In BF'!AF$62</f>
        <v>#REF!</v>
      </c>
      <c r="C14" s="8" t="e">
        <f>'In BF'!AF$63</f>
        <v>#REF!</v>
      </c>
      <c r="D14" s="8" t="e">
        <f>'In MF'!AF$62</f>
        <v>#REF!</v>
      </c>
      <c r="E14" s="8" t="e">
        <f>'In MF'!AF$63</f>
        <v>#REF!</v>
      </c>
      <c r="F14" s="8" t="e">
        <f>'In CF'!AF$77</f>
        <v>#REF!</v>
      </c>
      <c r="G14" s="8" t="e">
        <f>'In CF'!AF$78</f>
        <v>#REF!</v>
      </c>
      <c r="H14" s="8" t="e">
        <f t="shared" si="0"/>
        <v>#REF!</v>
      </c>
      <c r="K14" s="11"/>
      <c r="L14" s="11" t="s">
        <v>50</v>
      </c>
      <c r="M14" s="11" t="s">
        <v>50</v>
      </c>
      <c r="N14" s="11" t="s">
        <v>51</v>
      </c>
      <c r="O14" s="11" t="s">
        <v>51</v>
      </c>
      <c r="P14" s="11" t="s">
        <v>52</v>
      </c>
      <c r="Q14" s="11" t="s">
        <v>52</v>
      </c>
      <c r="R14" s="11" t="s">
        <v>48</v>
      </c>
    </row>
    <row r="15" spans="1:18" ht="13.5">
      <c r="A15" s="9">
        <f>Notice!F16</f>
        <v>0</v>
      </c>
      <c r="B15" s="8" t="e">
        <f>'In BF'!T$62</f>
        <v>#REF!</v>
      </c>
      <c r="C15" s="8" t="e">
        <f>'In BF'!T$63</f>
        <v>#REF!</v>
      </c>
      <c r="D15" s="8" t="e">
        <f>'In MF'!T$62</f>
        <v>#REF!</v>
      </c>
      <c r="E15" s="8" t="e">
        <f>'In MF'!T$63</f>
        <v>#REF!</v>
      </c>
      <c r="F15" s="8" t="e">
        <f>'In CF'!T$77</f>
        <v>#REF!</v>
      </c>
      <c r="G15" s="8" t="e">
        <f>'In CF'!T$78</f>
        <v>#REF!</v>
      </c>
      <c r="H15" s="8" t="e">
        <f t="shared" si="0"/>
        <v>#REF!</v>
      </c>
      <c r="K15" s="11"/>
      <c r="L15" s="11">
        <v>1312</v>
      </c>
      <c r="M15" s="11">
        <v>0</v>
      </c>
      <c r="N15" s="11">
        <v>1437</v>
      </c>
      <c r="O15" s="11">
        <v>1413</v>
      </c>
      <c r="P15" s="11">
        <v>1498</v>
      </c>
      <c r="Q15" s="11">
        <v>1463</v>
      </c>
      <c r="R15" s="11">
        <v>7123</v>
      </c>
    </row>
    <row r="16" spans="1:18" ht="13.5">
      <c r="A16" s="9">
        <f>Notice!C28</f>
        <v>0</v>
      </c>
      <c r="B16" s="8" t="e">
        <f>'In BF'!Q$62</f>
        <v>#REF!</v>
      </c>
      <c r="C16" s="8" t="e">
        <f>'In BF'!Q$63</f>
        <v>#REF!</v>
      </c>
      <c r="D16" s="8" t="e">
        <f>'In MF'!Q$62</f>
        <v>#REF!</v>
      </c>
      <c r="E16" s="8" t="e">
        <f>'In MF'!Q$63</f>
        <v>#REF!</v>
      </c>
      <c r="F16" s="8" t="e">
        <f>'In CF'!Q$77</f>
        <v>#REF!</v>
      </c>
      <c r="G16" s="8" t="e">
        <f>'In CF'!Q$78</f>
        <v>#REF!</v>
      </c>
      <c r="H16" s="8" t="e">
        <f t="shared" si="0"/>
        <v>#REF!</v>
      </c>
      <c r="K16" s="11"/>
      <c r="L16" s="11">
        <v>1311</v>
      </c>
      <c r="M16" s="11">
        <v>1210</v>
      </c>
      <c r="N16" s="11">
        <v>1293</v>
      </c>
      <c r="O16" s="11">
        <v>1262</v>
      </c>
      <c r="P16" s="11">
        <v>1521</v>
      </c>
      <c r="Q16" s="11">
        <v>0</v>
      </c>
      <c r="R16" s="11">
        <v>6597</v>
      </c>
    </row>
    <row r="17" spans="1:18" ht="13.5">
      <c r="A17" s="9">
        <f>Notice!F19</f>
        <v>0</v>
      </c>
      <c r="B17" s="8" t="e">
        <f>'In BF'!W$62</f>
        <v>#REF!</v>
      </c>
      <c r="C17" s="8" t="e">
        <f>'In BF'!W$63</f>
        <v>#REF!</v>
      </c>
      <c r="D17" s="8" t="e">
        <f>'In MF'!W$62</f>
        <v>#REF!</v>
      </c>
      <c r="E17" s="8" t="e">
        <f>'In MF'!W$63</f>
        <v>#REF!</v>
      </c>
      <c r="F17" s="8" t="e">
        <f>'In CF'!W$77</f>
        <v>#REF!</v>
      </c>
      <c r="G17" s="8" t="e">
        <f>'In CF'!W$78</f>
        <v>#REF!</v>
      </c>
      <c r="H17" s="8" t="e">
        <f t="shared" si="0"/>
        <v>#REF!</v>
      </c>
      <c r="K17" s="11"/>
      <c r="L17" s="11">
        <v>1066</v>
      </c>
      <c r="M17" s="11">
        <v>874</v>
      </c>
      <c r="N17" s="11">
        <v>1436</v>
      </c>
      <c r="O17" s="11">
        <v>1367</v>
      </c>
      <c r="P17" s="11">
        <v>1188</v>
      </c>
      <c r="Q17" s="11">
        <v>1018</v>
      </c>
      <c r="R17" s="11">
        <v>6075</v>
      </c>
    </row>
    <row r="18" spans="1:8" ht="13.5">
      <c r="A18" s="9">
        <f>Notice!F14</f>
        <v>0</v>
      </c>
      <c r="B18" s="8" t="e">
        <f>'In BF'!R$62</f>
        <v>#REF!</v>
      </c>
      <c r="C18" s="8" t="e">
        <f>'In BF'!R$63</f>
        <v>#REF!</v>
      </c>
      <c r="D18" s="8" t="e">
        <f>'In MF'!R$62</f>
        <v>#REF!</v>
      </c>
      <c r="E18" s="8" t="e">
        <f>'In MF'!R$63</f>
        <v>#REF!</v>
      </c>
      <c r="F18" s="8" t="e">
        <f>'In CF'!R$77</f>
        <v>#REF!</v>
      </c>
      <c r="G18" s="8" t="e">
        <f>'In CF'!R$78</f>
        <v>#REF!</v>
      </c>
      <c r="H18" s="8" t="e">
        <f t="shared" si="0"/>
        <v>#REF!</v>
      </c>
    </row>
    <row r="19" spans="1:8" ht="13.5">
      <c r="A19" s="9">
        <f>Notice!F22</f>
        <v>0</v>
      </c>
      <c r="B19" s="8" t="e">
        <f>'In BF'!Z$62</f>
        <v>#REF!</v>
      </c>
      <c r="C19" s="8" t="e">
        <f>'In BF'!Z$63</f>
        <v>#REF!</v>
      </c>
      <c r="D19" s="8" t="e">
        <f>'In MF'!Z$62</f>
        <v>#REF!</v>
      </c>
      <c r="E19" s="8" t="e">
        <f>'In MF'!Z$63</f>
        <v>#REF!</v>
      </c>
      <c r="F19" s="8" t="e">
        <f>'In CF'!Z$77</f>
        <v>#REF!</v>
      </c>
      <c r="G19" s="8" t="e">
        <f>'In CF'!Z$78</f>
        <v>#REF!</v>
      </c>
      <c r="H19" s="8" t="e">
        <f t="shared" si="0"/>
        <v>#REF!</v>
      </c>
    </row>
    <row r="20" spans="1:18" ht="13.5">
      <c r="A20" s="9">
        <f>Notice!F27</f>
        <v>0</v>
      </c>
      <c r="B20" s="8" t="e">
        <f>'In BF'!AE$62</f>
        <v>#REF!</v>
      </c>
      <c r="C20" s="8" t="e">
        <f>'In BF'!AE$63</f>
        <v>#REF!</v>
      </c>
      <c r="D20" s="8" t="e">
        <f>'In MF'!AE$62</f>
        <v>#REF!</v>
      </c>
      <c r="E20" s="8" t="e">
        <f>'In MF'!AE$63</f>
        <v>#REF!</v>
      </c>
      <c r="F20" s="8" t="e">
        <f>'In CF'!AE$77</f>
        <v>#REF!</v>
      </c>
      <c r="G20" s="8" t="e">
        <f>'In CF'!AE$78</f>
        <v>#REF!</v>
      </c>
      <c r="H20" s="8" t="e">
        <f t="shared" si="0"/>
        <v>#REF!</v>
      </c>
      <c r="K20" s="10" t="s">
        <v>53</v>
      </c>
      <c r="L20" s="10"/>
      <c r="M20" s="10"/>
      <c r="N20" s="10"/>
      <c r="O20" s="10"/>
      <c r="P20" s="10"/>
      <c r="Q20" s="10"/>
      <c r="R20" s="10"/>
    </row>
    <row r="21" spans="1:18" ht="13.5">
      <c r="A21" s="9">
        <f>Notice!F24</f>
        <v>0</v>
      </c>
      <c r="B21" s="8" t="e">
        <f>'In BF'!AB$62</f>
        <v>#REF!</v>
      </c>
      <c r="C21" s="8" t="e">
        <f>'In BF'!AB$63</f>
        <v>#REF!</v>
      </c>
      <c r="D21" s="8" t="e">
        <f>'In MF'!AB$62</f>
        <v>#REF!</v>
      </c>
      <c r="E21" s="8" t="e">
        <f>'In MF'!AB$63</f>
        <v>#REF!</v>
      </c>
      <c r="F21" s="8" t="e">
        <f>'In CF'!AB$77</f>
        <v>#REF!</v>
      </c>
      <c r="G21" s="8" t="e">
        <f>'In CF'!AB$78</f>
        <v>#REF!</v>
      </c>
      <c r="H21" s="8" t="e">
        <f t="shared" si="0"/>
        <v>#REF!</v>
      </c>
      <c r="K21" s="11"/>
      <c r="L21" s="11" t="s">
        <v>45</v>
      </c>
      <c r="M21" s="11" t="s">
        <v>50</v>
      </c>
      <c r="N21" s="11" t="s">
        <v>46</v>
      </c>
      <c r="O21" s="11" t="s">
        <v>51</v>
      </c>
      <c r="P21" s="11" t="s">
        <v>47</v>
      </c>
      <c r="Q21" s="11" t="s">
        <v>52</v>
      </c>
      <c r="R21" s="11" t="s">
        <v>48</v>
      </c>
    </row>
    <row r="22" spans="1:18" ht="13.5">
      <c r="A22" s="9">
        <f>Notice!F25</f>
        <v>0</v>
      </c>
      <c r="B22" s="8" t="e">
        <f>'In BF'!AC$62</f>
        <v>#REF!</v>
      </c>
      <c r="C22" s="8" t="e">
        <f>'In BF'!AC$63</f>
        <v>#REF!</v>
      </c>
      <c r="D22" s="8" t="e">
        <f>'In MF'!AC$62</f>
        <v>#REF!</v>
      </c>
      <c r="E22" s="8" t="e">
        <f>'In MF'!AC$63</f>
        <v>#REF!</v>
      </c>
      <c r="F22" s="8" t="e">
        <f>'In CF'!AC$77</f>
        <v>#REF!</v>
      </c>
      <c r="G22" s="8" t="e">
        <f>'In CF'!AC$78</f>
        <v>#REF!</v>
      </c>
      <c r="H22" s="8" t="e">
        <f t="shared" si="0"/>
        <v>#REF!</v>
      </c>
      <c r="K22" s="11"/>
      <c r="L22" s="11">
        <v>1248</v>
      </c>
      <c r="M22" s="11">
        <v>1164</v>
      </c>
      <c r="N22" s="11">
        <v>961</v>
      </c>
      <c r="O22" s="11">
        <v>1131</v>
      </c>
      <c r="P22" s="11">
        <v>1237</v>
      </c>
      <c r="Q22" s="11">
        <v>1318</v>
      </c>
      <c r="R22" s="11">
        <v>6098</v>
      </c>
    </row>
    <row r="23" spans="1:18" ht="13.5">
      <c r="A23" s="9">
        <f>Notice!F26</f>
        <v>0</v>
      </c>
      <c r="B23" s="8" t="e">
        <f>'In BF'!AD$62</f>
        <v>#REF!</v>
      </c>
      <c r="C23" s="8" t="e">
        <f>'In BF'!AD$63</f>
        <v>#REF!</v>
      </c>
      <c r="D23" s="8" t="e">
        <f>'In MF'!AD$62</f>
        <v>#REF!</v>
      </c>
      <c r="E23" s="8" t="e">
        <f>'In MF'!AD$63</f>
        <v>#REF!</v>
      </c>
      <c r="F23" s="8" t="e">
        <f>'In CF'!AD$77</f>
        <v>#REF!</v>
      </c>
      <c r="G23" s="8" t="e">
        <f>'In CF'!AD$78</f>
        <v>#REF!</v>
      </c>
      <c r="H23" s="8" t="e">
        <f t="shared" si="0"/>
        <v>#REF!</v>
      </c>
      <c r="K23" s="11"/>
      <c r="L23" s="11">
        <v>907</v>
      </c>
      <c r="M23" s="11">
        <v>1163</v>
      </c>
      <c r="N23" s="11">
        <v>1070</v>
      </c>
      <c r="O23" s="11">
        <v>1288</v>
      </c>
      <c r="P23" s="11">
        <v>1119</v>
      </c>
      <c r="Q23" s="11">
        <v>1241</v>
      </c>
      <c r="R23" s="11">
        <v>5881</v>
      </c>
    </row>
    <row r="24" spans="1:18" ht="13.5">
      <c r="A24" s="9">
        <f>Notice!F21</f>
        <v>0</v>
      </c>
      <c r="B24" s="8" t="e">
        <f>'In BF'!Y$62</f>
        <v>#REF!</v>
      </c>
      <c r="C24" s="8" t="e">
        <f>'In BF'!Y$63</f>
        <v>#REF!</v>
      </c>
      <c r="D24" s="8" t="e">
        <f>'In MF'!Y$62</f>
        <v>#REF!</v>
      </c>
      <c r="E24" s="8" t="e">
        <f>'In MF'!Y$63</f>
        <v>#REF!</v>
      </c>
      <c r="F24" s="8" t="e">
        <f>'In CF'!Y$77</f>
        <v>#REF!</v>
      </c>
      <c r="G24" s="8" t="e">
        <f>'In CF'!Y$78</f>
        <v>#REF!</v>
      </c>
      <c r="H24" s="8" t="e">
        <f t="shared" si="0"/>
        <v>#REF!</v>
      </c>
      <c r="K24" s="11"/>
      <c r="L24" s="11">
        <v>1038</v>
      </c>
      <c r="M24" s="11">
        <v>1109</v>
      </c>
      <c r="N24" s="11">
        <v>1010</v>
      </c>
      <c r="O24" s="11">
        <v>1163</v>
      </c>
      <c r="P24" s="11">
        <v>1164</v>
      </c>
      <c r="Q24" s="11">
        <v>1369</v>
      </c>
      <c r="R24" s="11">
        <v>5843</v>
      </c>
    </row>
    <row r="25" spans="1:18" ht="13.5">
      <c r="A25" s="9">
        <f>Notice!C15</f>
        <v>0</v>
      </c>
      <c r="B25" s="8" t="e">
        <f>'In BF'!D$62</f>
        <v>#REF!</v>
      </c>
      <c r="C25" s="8" t="e">
        <f>'In BF'!D$63</f>
        <v>#REF!</v>
      </c>
      <c r="D25" s="8" t="e">
        <f>'In MF'!D$62</f>
        <v>#REF!</v>
      </c>
      <c r="E25" s="8" t="e">
        <f>'In MF'!D$63</f>
        <v>#REF!</v>
      </c>
      <c r="F25" s="8" t="e">
        <f>'In CF'!D$77</f>
        <v>#REF!</v>
      </c>
      <c r="G25" s="13" t="e">
        <f>'In CF'!D$78</f>
        <v>#REF!</v>
      </c>
      <c r="H25" s="8" t="e">
        <f t="shared" si="0"/>
        <v>#REF!</v>
      </c>
      <c r="K25" s="11"/>
      <c r="L25" s="11">
        <v>984</v>
      </c>
      <c r="M25" s="11">
        <v>0</v>
      </c>
      <c r="N25" s="11">
        <v>922</v>
      </c>
      <c r="O25" s="11">
        <v>1110</v>
      </c>
      <c r="P25" s="11">
        <v>1030</v>
      </c>
      <c r="Q25" s="11">
        <v>1507</v>
      </c>
      <c r="R25" s="11">
        <v>5553</v>
      </c>
    </row>
    <row r="26" spans="1:18" ht="13.5">
      <c r="A26" s="9">
        <f>Notice!C18</f>
        <v>0</v>
      </c>
      <c r="B26" s="8" t="e">
        <f>'In BF'!G$62</f>
        <v>#REF!</v>
      </c>
      <c r="C26" s="8" t="e">
        <f>'In BF'!G$63</f>
        <v>#REF!</v>
      </c>
      <c r="D26" s="8" t="e">
        <f>'In MF'!G$62</f>
        <v>#REF!</v>
      </c>
      <c r="E26" s="8" t="e">
        <f>'In MF'!G$63</f>
        <v>#REF!</v>
      </c>
      <c r="F26" s="8" t="e">
        <f>'In CF'!G$77</f>
        <v>#REF!</v>
      </c>
      <c r="G26" s="8" t="e">
        <f>'In CF'!G$78</f>
        <v>#REF!</v>
      </c>
      <c r="H26" s="8" t="e">
        <f t="shared" si="0"/>
        <v>#REF!</v>
      </c>
      <c r="K26" s="11"/>
      <c r="L26" s="11">
        <v>835</v>
      </c>
      <c r="M26" s="11">
        <v>786</v>
      </c>
      <c r="N26" s="11">
        <v>0</v>
      </c>
      <c r="O26" s="11">
        <v>1137</v>
      </c>
      <c r="P26" s="11">
        <v>896</v>
      </c>
      <c r="Q26" s="11">
        <v>1434</v>
      </c>
      <c r="R26" s="11">
        <v>5088</v>
      </c>
    </row>
    <row r="27" spans="1:8" ht="13.5">
      <c r="A27" s="9">
        <f>Notice!C22</f>
        <v>0</v>
      </c>
      <c r="B27" s="8" t="e">
        <f>'In BF'!K$62</f>
        <v>#REF!</v>
      </c>
      <c r="C27" s="8" t="e">
        <f>'In BF'!K$63</f>
        <v>#REF!</v>
      </c>
      <c r="D27" s="8" t="e">
        <f>'In MF'!K$62</f>
        <v>#REF!</v>
      </c>
      <c r="E27" s="8" t="e">
        <f>'In MF'!K$63</f>
        <v>#REF!</v>
      </c>
      <c r="F27" s="8" t="e">
        <f>'In CF'!K$77</f>
        <v>#REF!</v>
      </c>
      <c r="G27" s="8" t="e">
        <f>'In CF'!K$78</f>
        <v>#REF!</v>
      </c>
      <c r="H27" s="8" t="e">
        <f t="shared" si="0"/>
        <v>#REF!</v>
      </c>
    </row>
    <row r="28" spans="1:8" ht="13.5">
      <c r="A28" s="9">
        <f>Notice!C24</f>
        <v>0</v>
      </c>
      <c r="B28" s="8" t="e">
        <f>'In BF'!M$62</f>
        <v>#REF!</v>
      </c>
      <c r="C28" s="8" t="e">
        <f>'In BF'!M$63</f>
        <v>#REF!</v>
      </c>
      <c r="D28" s="8" t="e">
        <f>'In MF'!M$62</f>
        <v>#REF!</v>
      </c>
      <c r="E28" s="8" t="e">
        <f>'In MF'!M$63</f>
        <v>#REF!</v>
      </c>
      <c r="F28" s="8" t="e">
        <f>'In CF'!M$77</f>
        <v>#REF!</v>
      </c>
      <c r="G28" s="8" t="e">
        <f>'In CF'!M$78</f>
        <v>#REF!</v>
      </c>
      <c r="H28" s="8" t="e">
        <f t="shared" si="0"/>
        <v>#REF!</v>
      </c>
    </row>
    <row r="29" spans="1:8" ht="13.5">
      <c r="A29" s="9">
        <f>Notice!C26</f>
        <v>0</v>
      </c>
      <c r="B29" s="8" t="e">
        <f>'In BF'!O$62</f>
        <v>#REF!</v>
      </c>
      <c r="C29" s="8" t="e">
        <f>'In BF'!O$63</f>
        <v>#REF!</v>
      </c>
      <c r="D29" s="8" t="e">
        <f>'In MF'!O$62</f>
        <v>#REF!</v>
      </c>
      <c r="E29" s="8" t="e">
        <f>'In MF'!O$63</f>
        <v>#REF!</v>
      </c>
      <c r="F29" s="8" t="e">
        <f>'In CF'!O$77</f>
        <v>#REF!</v>
      </c>
      <c r="G29" s="8" t="e">
        <f>'In CF'!O$78</f>
        <v>#REF!</v>
      </c>
      <c r="H29" s="8" t="e">
        <f t="shared" si="0"/>
        <v>#REF!</v>
      </c>
    </row>
    <row r="30" spans="1:8" ht="13.5">
      <c r="A30" s="9">
        <f>Notice!F18</f>
        <v>0</v>
      </c>
      <c r="B30" s="8" t="e">
        <f>'In BF'!V$62</f>
        <v>#REF!</v>
      </c>
      <c r="C30" s="8" t="e">
        <f>'In BF'!V$63</f>
        <v>#REF!</v>
      </c>
      <c r="D30" s="8" t="e">
        <f>'In MF'!V$62</f>
        <v>#REF!</v>
      </c>
      <c r="E30" s="8" t="e">
        <f>'In MF'!V$63</f>
        <v>#REF!</v>
      </c>
      <c r="F30" s="8" t="e">
        <f>'In CF'!V$77</f>
        <v>#REF!</v>
      </c>
      <c r="G30" s="8" t="e">
        <f>'In CF'!V$78</f>
        <v>#REF!</v>
      </c>
      <c r="H30" s="8" t="e">
        <f t="shared" si="0"/>
        <v>#REF!</v>
      </c>
    </row>
    <row r="31" spans="1:8" ht="13.5">
      <c r="A31" s="9">
        <f>Notice!F20</f>
        <v>0</v>
      </c>
      <c r="B31" s="8" t="e">
        <f>'In BF'!X$62</f>
        <v>#REF!</v>
      </c>
      <c r="C31" s="8" t="e">
        <f>'In BF'!X$63</f>
        <v>#REF!</v>
      </c>
      <c r="D31" s="8" t="e">
        <f>'In MF'!X$62</f>
        <v>#REF!</v>
      </c>
      <c r="E31" s="8" t="e">
        <f>'In MF'!X$63</f>
        <v>#REF!</v>
      </c>
      <c r="F31" s="8" t="e">
        <f>'In CF'!X$77</f>
        <v>#REF!</v>
      </c>
      <c r="G31" s="8" t="e">
        <f>'In CF'!X$78</f>
        <v>#REF!</v>
      </c>
      <c r="H31" s="8" t="e">
        <f t="shared" si="0"/>
        <v>#REF!</v>
      </c>
    </row>
    <row r="32" spans="1:8" ht="13.5">
      <c r="A32" s="9">
        <f>Notice!F23</f>
        <v>0</v>
      </c>
      <c r="B32" s="8" t="e">
        <f>'In BF'!AA$62</f>
        <v>#REF!</v>
      </c>
      <c r="C32" s="8" t="e">
        <f>'In BF'!AA$63</f>
        <v>#REF!</v>
      </c>
      <c r="D32" s="8" t="e">
        <f>'In MF'!AA$62</f>
        <v>#REF!</v>
      </c>
      <c r="E32" s="8" t="e">
        <f>'In MF'!AA$63</f>
        <v>#REF!</v>
      </c>
      <c r="F32" s="8" t="e">
        <f>'In CF'!AA$77</f>
        <v>#REF!</v>
      </c>
      <c r="G32" s="8" t="e">
        <f>'In CF'!AA$78</f>
        <v>#REF!</v>
      </c>
      <c r="H32" s="8" t="e">
        <f t="shared" si="0"/>
        <v>#REF!</v>
      </c>
    </row>
    <row r="33" ht="12.75">
      <c r="H33" s="11"/>
    </row>
    <row r="34" ht="12.75">
      <c r="H34" s="11"/>
    </row>
    <row r="35" ht="12.75">
      <c r="H35" s="11"/>
    </row>
    <row r="36" spans="1:8" ht="30.75" customHeight="1">
      <c r="A36" s="6" t="s">
        <v>49</v>
      </c>
      <c r="B36" s="6"/>
      <c r="C36" s="6"/>
      <c r="D36" s="6"/>
      <c r="E36" s="6"/>
      <c r="F36" s="6"/>
      <c r="G36" s="6"/>
      <c r="H36" s="6"/>
    </row>
    <row r="37" spans="1:8" ht="13.5">
      <c r="A37" s="8"/>
      <c r="B37" s="9" t="s">
        <v>50</v>
      </c>
      <c r="C37" s="9" t="s">
        <v>50</v>
      </c>
      <c r="D37" s="9" t="s">
        <v>51</v>
      </c>
      <c r="E37" s="9" t="s">
        <v>51</v>
      </c>
      <c r="F37" s="9" t="s">
        <v>52</v>
      </c>
      <c r="G37" s="9" t="s">
        <v>52</v>
      </c>
      <c r="H37" s="9" t="s">
        <v>48</v>
      </c>
    </row>
    <row r="38" spans="1:8" ht="13.5">
      <c r="A38" s="9">
        <f>Notice!C15</f>
        <v>0</v>
      </c>
      <c r="B38" s="8" t="e">
        <f>'In BM'!D$62</f>
        <v>#REF!</v>
      </c>
      <c r="C38" s="8" t="e">
        <f>'In BM'!D$63</f>
        <v>#REF!</v>
      </c>
      <c r="D38" s="8" t="e">
        <f>'In MM'!D$62</f>
        <v>#REF!</v>
      </c>
      <c r="E38" s="8" t="e">
        <f>'In MM'!D$63</f>
        <v>#REF!</v>
      </c>
      <c r="F38" s="8" t="e">
        <f>'In CM'!D$75</f>
        <v>#REF!</v>
      </c>
      <c r="G38" s="8" t="e">
        <f>'In CM'!D$76</f>
        <v>#REF!</v>
      </c>
      <c r="H38" s="8" t="e">
        <f aca="true" t="shared" si="1" ref="H38:H67">MAX(B38:G38)+LARGE(B38:G38,2)+LARGE(B38:G38,3)+LARGE(B38:G38,4)+LARGE(B38:G38,5)</f>
        <v>#REF!</v>
      </c>
    </row>
    <row r="39" spans="1:8" ht="13.5">
      <c r="A39" s="9">
        <f>Notice!C18</f>
        <v>0</v>
      </c>
      <c r="B39" s="8" t="e">
        <f>'In BM'!G$62</f>
        <v>#REF!</v>
      </c>
      <c r="C39" s="8" t="e">
        <f>'In BM'!G$63</f>
        <v>#REF!</v>
      </c>
      <c r="D39" s="8" t="e">
        <f>'In MM'!G$62</f>
        <v>#REF!</v>
      </c>
      <c r="E39" s="8" t="e">
        <f>'In MM'!G$63</f>
        <v>#REF!</v>
      </c>
      <c r="F39" s="8" t="e">
        <f>'In CM'!G$75</f>
        <v>#REF!</v>
      </c>
      <c r="G39" s="8" t="e">
        <f>'In CM'!G$76</f>
        <v>#REF!</v>
      </c>
      <c r="H39" s="8" t="e">
        <f t="shared" si="1"/>
        <v>#REF!</v>
      </c>
    </row>
    <row r="40" spans="1:8" ht="13.5">
      <c r="A40" s="9">
        <f>Notice!C26</f>
        <v>0</v>
      </c>
      <c r="B40" s="8" t="e">
        <f>'In BM'!O$62</f>
        <v>#REF!</v>
      </c>
      <c r="C40" s="8" t="e">
        <f>'In BM'!O$63</f>
        <v>#REF!</v>
      </c>
      <c r="D40" s="8" t="e">
        <f>'In MM'!O$62</f>
        <v>#REF!</v>
      </c>
      <c r="E40" s="8" t="e">
        <f>'In MM'!O$63</f>
        <v>#REF!</v>
      </c>
      <c r="F40" s="8" t="e">
        <f>'In CM'!O$75</f>
        <v>#REF!</v>
      </c>
      <c r="G40" s="8" t="e">
        <f>'In CM'!O$76</f>
        <v>#REF!</v>
      </c>
      <c r="H40" s="8" t="e">
        <f t="shared" si="1"/>
        <v>#REF!</v>
      </c>
    </row>
    <row r="41" spans="1:8" ht="13.5">
      <c r="A41" s="9">
        <f>Notice!F14</f>
        <v>0</v>
      </c>
      <c r="B41" s="8" t="e">
        <f>'In BM'!R$62</f>
        <v>#REF!</v>
      </c>
      <c r="C41" s="8" t="e">
        <f>'In BM'!R$63</f>
        <v>#REF!</v>
      </c>
      <c r="D41" s="8" t="e">
        <f>'In MM'!R$62</f>
        <v>#REF!</v>
      </c>
      <c r="E41" s="8" t="e">
        <f>'In MM'!R$63</f>
        <v>#REF!</v>
      </c>
      <c r="F41" s="8" t="e">
        <f>'In CM'!R$75</f>
        <v>#REF!</v>
      </c>
      <c r="G41" s="8" t="e">
        <f>'In CM'!R$76</f>
        <v>#REF!</v>
      </c>
      <c r="H41" s="8" t="e">
        <f t="shared" si="1"/>
        <v>#REF!</v>
      </c>
    </row>
    <row r="42" spans="1:8" ht="13.5">
      <c r="A42" s="9">
        <f>Notice!F17</f>
        <v>0</v>
      </c>
      <c r="B42" s="8" t="e">
        <f>'In BM'!U$62</f>
        <v>#REF!</v>
      </c>
      <c r="C42" s="8" t="e">
        <f>'In BM'!U$63</f>
        <v>#REF!</v>
      </c>
      <c r="D42" s="8" t="e">
        <f>'In MM'!U$62</f>
        <v>#REF!</v>
      </c>
      <c r="E42" s="8" t="e">
        <f>'In MM'!U$63</f>
        <v>#REF!</v>
      </c>
      <c r="F42" s="8" t="e">
        <f>'In CM'!U$75</f>
        <v>#REF!</v>
      </c>
      <c r="G42" s="8" t="e">
        <f>'In CM'!U$76</f>
        <v>#REF!</v>
      </c>
      <c r="H42" s="8" t="e">
        <f t="shared" si="1"/>
        <v>#REF!</v>
      </c>
    </row>
    <row r="43" spans="1:8" ht="13.5">
      <c r="A43" s="9">
        <f>Notice!F16</f>
        <v>0</v>
      </c>
      <c r="B43" s="8" t="e">
        <f>'In BM'!T$62</f>
        <v>#REF!</v>
      </c>
      <c r="C43" s="8" t="e">
        <f>'In BM'!T$63</f>
        <v>#REF!</v>
      </c>
      <c r="D43" s="8" t="e">
        <f>'In MM'!T$62</f>
        <v>#REF!</v>
      </c>
      <c r="E43" s="8" t="e">
        <f>'In MM'!T$63</f>
        <v>#REF!</v>
      </c>
      <c r="F43" s="8" t="e">
        <f>'In CM'!T$75</f>
        <v>#REF!</v>
      </c>
      <c r="G43" s="8" t="e">
        <f>'In CM'!T$76</f>
        <v>#REF!</v>
      </c>
      <c r="H43" s="8" t="e">
        <f t="shared" si="1"/>
        <v>#REF!</v>
      </c>
    </row>
    <row r="44" spans="1:8" ht="13.5">
      <c r="A44" s="9">
        <f>Notice!C27</f>
        <v>0</v>
      </c>
      <c r="B44" s="8" t="e">
        <f>'In BM'!P$62</f>
        <v>#REF!</v>
      </c>
      <c r="C44" s="8" t="e">
        <f>'In BM'!P$63</f>
        <v>#REF!</v>
      </c>
      <c r="D44" s="8" t="e">
        <f>'In MM'!P$62</f>
        <v>#REF!</v>
      </c>
      <c r="E44" s="8" t="e">
        <f>'In MM'!P$63</f>
        <v>#REF!</v>
      </c>
      <c r="F44" s="8" t="e">
        <f>'In CM'!P$75</f>
        <v>#REF!</v>
      </c>
      <c r="G44" s="8" t="e">
        <f>'In CM'!P$76</f>
        <v>#REF!</v>
      </c>
      <c r="H44" s="8" t="e">
        <f t="shared" si="1"/>
        <v>#REF!</v>
      </c>
    </row>
    <row r="45" spans="1:8" ht="13.5">
      <c r="A45" s="9">
        <f>Notice!C21</f>
        <v>0</v>
      </c>
      <c r="B45" s="8" t="e">
        <f>'In BM'!J$62</f>
        <v>#REF!</v>
      </c>
      <c r="C45" s="8" t="e">
        <f>'In BM'!J$63</f>
        <v>#REF!</v>
      </c>
      <c r="D45" s="8" t="e">
        <f>'In MM'!J$62</f>
        <v>#REF!</v>
      </c>
      <c r="E45" s="8" t="e">
        <f>'In MM'!J$63</f>
        <v>#REF!</v>
      </c>
      <c r="F45" s="8" t="e">
        <f>'In CM'!J$75</f>
        <v>#REF!</v>
      </c>
      <c r="G45" s="8" t="e">
        <f>'In CM'!J$76</f>
        <v>#REF!</v>
      </c>
      <c r="H45" s="8" t="e">
        <f t="shared" si="1"/>
        <v>#REF!</v>
      </c>
    </row>
    <row r="46" spans="1:8" ht="13.5">
      <c r="A46" s="9">
        <f>Notice!C16</f>
        <v>0</v>
      </c>
      <c r="B46" s="8" t="e">
        <f>'In BM'!E$62</f>
        <v>#REF!</v>
      </c>
      <c r="C46" s="8" t="e">
        <f>'In BM'!E$63</f>
        <v>#REF!</v>
      </c>
      <c r="D46" s="8" t="e">
        <f>'In MM'!E$62</f>
        <v>#REF!</v>
      </c>
      <c r="E46" s="8" t="e">
        <f>'In MM'!E$63</f>
        <v>#REF!</v>
      </c>
      <c r="F46" s="8" t="e">
        <f>'In CM'!E$75</f>
        <v>#REF!</v>
      </c>
      <c r="G46" s="8" t="e">
        <f>'In CM'!E$76</f>
        <v>#REF!</v>
      </c>
      <c r="H46" s="8" t="e">
        <f t="shared" si="1"/>
        <v>#REF!</v>
      </c>
    </row>
    <row r="47" spans="1:8" ht="13.5">
      <c r="A47" s="9">
        <f>Notice!F27</f>
        <v>0</v>
      </c>
      <c r="B47" s="8" t="e">
        <f>'In BM'!AE$62</f>
        <v>#REF!</v>
      </c>
      <c r="C47" s="8" t="e">
        <f>'In BM'!AE$63</f>
        <v>#REF!</v>
      </c>
      <c r="D47" s="8" t="e">
        <f>'In MM'!AE$62</f>
        <v>#REF!</v>
      </c>
      <c r="E47" s="8" t="e">
        <f>'In MM'!AE$63</f>
        <v>#REF!</v>
      </c>
      <c r="F47" s="8" t="e">
        <f>'In CM'!AE$75</f>
        <v>#REF!</v>
      </c>
      <c r="G47" s="8" t="e">
        <f>'In CM'!AE$76</f>
        <v>#REF!</v>
      </c>
      <c r="H47" s="8" t="e">
        <f t="shared" si="1"/>
        <v>#REF!</v>
      </c>
    </row>
    <row r="48" spans="1:8" ht="13.5">
      <c r="A48" s="9">
        <f>Notice!F19</f>
        <v>0</v>
      </c>
      <c r="B48" s="8" t="e">
        <f>'In BM'!W$62</f>
        <v>#REF!</v>
      </c>
      <c r="C48" s="8" t="e">
        <f>'In BM'!W$63</f>
        <v>#REF!</v>
      </c>
      <c r="D48" s="8" t="e">
        <f>'In MM'!W$62</f>
        <v>#REF!</v>
      </c>
      <c r="E48" s="8" t="e">
        <f>'In MM'!W$63</f>
        <v>#REF!</v>
      </c>
      <c r="F48" s="8" t="e">
        <f>'In CM'!W$75</f>
        <v>#REF!</v>
      </c>
      <c r="G48" s="8" t="e">
        <f>'In CM'!W$76</f>
        <v>#REF!</v>
      </c>
      <c r="H48" s="8" t="e">
        <f t="shared" si="1"/>
        <v>#REF!</v>
      </c>
    </row>
    <row r="49" spans="1:8" ht="13.5">
      <c r="A49" s="9">
        <f>Notice!F15</f>
        <v>0</v>
      </c>
      <c r="B49" s="8" t="e">
        <f>'In BM'!S$62</f>
        <v>#REF!</v>
      </c>
      <c r="C49" s="8" t="e">
        <f>'In BM'!S$63</f>
        <v>#REF!</v>
      </c>
      <c r="D49" s="8" t="e">
        <f>'In MM'!S$62</f>
        <v>#REF!</v>
      </c>
      <c r="E49" s="8" t="e">
        <f>'In MM'!S$63</f>
        <v>#REF!</v>
      </c>
      <c r="F49" s="8" t="e">
        <f>'In CM'!S$75</f>
        <v>#REF!</v>
      </c>
      <c r="G49" s="8" t="e">
        <f>'In CM'!S$76</f>
        <v>#REF!</v>
      </c>
      <c r="H49" s="8" t="e">
        <f t="shared" si="1"/>
        <v>#REF!</v>
      </c>
    </row>
    <row r="50" spans="1:8" ht="13.5">
      <c r="A50" s="9">
        <f>Notice!F28</f>
        <v>0</v>
      </c>
      <c r="B50" s="8" t="e">
        <f>'In BM'!AF$62</f>
        <v>#REF!</v>
      </c>
      <c r="C50" s="8" t="e">
        <f>'In BM'!AF$63</f>
        <v>#REF!</v>
      </c>
      <c r="D50" s="8" t="e">
        <f>'In MM'!AF$62</f>
        <v>#REF!</v>
      </c>
      <c r="E50" s="8" t="e">
        <f>'In MM'!AF$63</f>
        <v>#REF!</v>
      </c>
      <c r="F50" s="8" t="e">
        <f>'In CM'!AF$75</f>
        <v>#REF!</v>
      </c>
      <c r="G50" s="8" t="e">
        <f>'In CM'!AF$76</f>
        <v>#REF!</v>
      </c>
      <c r="H50" s="8" t="e">
        <f t="shared" si="1"/>
        <v>#REF!</v>
      </c>
    </row>
    <row r="51" spans="1:8" ht="13.5">
      <c r="A51" s="9">
        <f>Notice!F22</f>
        <v>0</v>
      </c>
      <c r="B51" s="8" t="e">
        <f>'In BM'!Z$62</f>
        <v>#REF!</v>
      </c>
      <c r="C51" s="8" t="e">
        <f>'In BM'!Z$63</f>
        <v>#REF!</v>
      </c>
      <c r="D51" s="8" t="e">
        <f>'In MM'!Z$62</f>
        <v>#REF!</v>
      </c>
      <c r="E51" s="8" t="e">
        <f>'In MM'!Z$63</f>
        <v>#REF!</v>
      </c>
      <c r="F51" s="8" t="e">
        <f>'In CM'!Z$75</f>
        <v>#REF!</v>
      </c>
      <c r="G51" s="8" t="e">
        <f>'In CM'!Z$76</f>
        <v>#REF!</v>
      </c>
      <c r="H51" s="8" t="e">
        <f t="shared" si="1"/>
        <v>#REF!</v>
      </c>
    </row>
    <row r="52" spans="1:8" ht="13.5">
      <c r="A52" s="9">
        <f>Notice!C28</f>
        <v>0</v>
      </c>
      <c r="B52" s="8" t="e">
        <f>'In BM'!Q$62</f>
        <v>#REF!</v>
      </c>
      <c r="C52" s="8" t="e">
        <f>'In BM'!Q$63</f>
        <v>#REF!</v>
      </c>
      <c r="D52" s="8" t="e">
        <f>'In MM'!Q$62</f>
        <v>#REF!</v>
      </c>
      <c r="E52" s="8" t="e">
        <f>'In MM'!Q$63</f>
        <v>#REF!</v>
      </c>
      <c r="F52" s="8" t="e">
        <f>'In CM'!Q$75</f>
        <v>#REF!</v>
      </c>
      <c r="G52" s="8" t="e">
        <f>'In CM'!Q$76</f>
        <v>#REF!</v>
      </c>
      <c r="H52" s="8" t="e">
        <f t="shared" si="1"/>
        <v>#REF!</v>
      </c>
    </row>
    <row r="53" spans="1:8" ht="13.5">
      <c r="A53" s="9">
        <f>Notice!C22</f>
        <v>0</v>
      </c>
      <c r="B53" s="8" t="e">
        <f>'In BM'!K$62</f>
        <v>#REF!</v>
      </c>
      <c r="C53" s="8" t="e">
        <f>'In BM'!K$63</f>
        <v>#REF!</v>
      </c>
      <c r="D53" s="8" t="e">
        <f>'In MM'!K$62</f>
        <v>#REF!</v>
      </c>
      <c r="E53" s="8" t="e">
        <f>'In MM'!K$63</f>
        <v>#REF!</v>
      </c>
      <c r="F53" s="8" t="e">
        <f>'In CM'!K$75</f>
        <v>#REF!</v>
      </c>
      <c r="G53" s="8" t="e">
        <f>'In CM'!K$76</f>
        <v>#REF!</v>
      </c>
      <c r="H53" s="8" t="e">
        <f t="shared" si="1"/>
        <v>#REF!</v>
      </c>
    </row>
    <row r="54" spans="1:8" ht="13.5">
      <c r="A54" s="9">
        <f>Notice!F26</f>
        <v>0</v>
      </c>
      <c r="B54" s="8" t="e">
        <f>'In BM'!AD$62</f>
        <v>#REF!</v>
      </c>
      <c r="C54" s="8" t="e">
        <f>'In BM'!AD$63</f>
        <v>#REF!</v>
      </c>
      <c r="D54" s="8" t="e">
        <f>'In MM'!AD$62</f>
        <v>#REF!</v>
      </c>
      <c r="E54" s="8" t="e">
        <f>'In MM'!AD$63</f>
        <v>#REF!</v>
      </c>
      <c r="F54" s="8" t="e">
        <f>'In CM'!AD$75</f>
        <v>#REF!</v>
      </c>
      <c r="G54" s="8" t="e">
        <f>'In CM'!AD$76</f>
        <v>#REF!</v>
      </c>
      <c r="H54" s="8" t="e">
        <f t="shared" si="1"/>
        <v>#REF!</v>
      </c>
    </row>
    <row r="55" spans="1:8" ht="13.5">
      <c r="A55" s="9">
        <f>Notice!F25</f>
        <v>0</v>
      </c>
      <c r="B55" s="8" t="e">
        <f>'In BM'!AC$62</f>
        <v>#REF!</v>
      </c>
      <c r="C55" s="8" t="e">
        <f>'In BM'!AC$63</f>
        <v>#REF!</v>
      </c>
      <c r="D55" s="8" t="e">
        <f>'In MM'!AC$62</f>
        <v>#REF!</v>
      </c>
      <c r="E55" s="8" t="e">
        <f>'In MM'!AC$63</f>
        <v>#REF!</v>
      </c>
      <c r="F55" s="8" t="e">
        <f>'In CM'!AC$75</f>
        <v>#REF!</v>
      </c>
      <c r="G55" s="8" t="e">
        <f>'In CM'!AC$76</f>
        <v>#REF!</v>
      </c>
      <c r="H55" s="8" t="e">
        <f t="shared" si="1"/>
        <v>#REF!</v>
      </c>
    </row>
    <row r="56" spans="1:8" ht="13.5">
      <c r="A56" s="9">
        <f>Notice!F21</f>
        <v>0</v>
      </c>
      <c r="B56" s="8" t="e">
        <f>'In BM'!Y$62</f>
        <v>#REF!</v>
      </c>
      <c r="C56" s="8" t="e">
        <f>'In BM'!Y$63</f>
        <v>#REF!</v>
      </c>
      <c r="D56" s="8" t="e">
        <f>'In MM'!Y$62</f>
        <v>#REF!</v>
      </c>
      <c r="E56" s="8" t="e">
        <f>'In MM'!Y$63</f>
        <v>#REF!</v>
      </c>
      <c r="F56" s="8" t="e">
        <f>'In CM'!Y$75</f>
        <v>#REF!</v>
      </c>
      <c r="G56" s="8" t="e">
        <f>'In CM'!Y$76</f>
        <v>#REF!</v>
      </c>
      <c r="H56" s="8" t="e">
        <f t="shared" si="1"/>
        <v>#REF!</v>
      </c>
    </row>
    <row r="57" spans="1:8" ht="13.5">
      <c r="A57" s="9">
        <f>Notice!C14</f>
        <v>0</v>
      </c>
      <c r="B57" s="8" t="e">
        <f>'In BM'!C$62</f>
        <v>#REF!</v>
      </c>
      <c r="C57" s="8" t="e">
        <f>'In BM'!C$63</f>
        <v>#REF!</v>
      </c>
      <c r="D57" s="8" t="e">
        <f>'In MM'!C$62</f>
        <v>#REF!</v>
      </c>
      <c r="E57" s="8" t="e">
        <f>'In MM'!C$63</f>
        <v>#REF!</v>
      </c>
      <c r="F57" s="8" t="e">
        <f>'In CM'!C$75</f>
        <v>#REF!</v>
      </c>
      <c r="G57" s="8" t="e">
        <f>'In CM'!C$76</f>
        <v>#REF!</v>
      </c>
      <c r="H57" s="8" t="e">
        <f t="shared" si="1"/>
        <v>#REF!</v>
      </c>
    </row>
    <row r="58" spans="1:8" ht="13.5">
      <c r="A58" s="9">
        <f>Notice!C17</f>
        <v>0</v>
      </c>
      <c r="B58" s="8" t="e">
        <f>'In BM'!F$62</f>
        <v>#REF!</v>
      </c>
      <c r="C58" s="8" t="e">
        <f>'In BM'!F$63</f>
        <v>#REF!</v>
      </c>
      <c r="D58" s="8" t="e">
        <f>'In MM'!F$62</f>
        <v>#REF!</v>
      </c>
      <c r="E58" s="8" t="e">
        <f>'In MM'!F$63</f>
        <v>#REF!</v>
      </c>
      <c r="F58" s="8" t="e">
        <f>'In CM'!F$75</f>
        <v>#REF!</v>
      </c>
      <c r="G58" s="8" t="e">
        <f>'In CM'!F$76</f>
        <v>#REF!</v>
      </c>
      <c r="H58" s="8" t="e">
        <f t="shared" si="1"/>
        <v>#REF!</v>
      </c>
    </row>
    <row r="59" spans="1:8" ht="13.5">
      <c r="A59" s="9">
        <f>Notice!C19</f>
        <v>0</v>
      </c>
      <c r="B59" s="8" t="e">
        <f>'In BM'!H$62</f>
        <v>#REF!</v>
      </c>
      <c r="C59" s="8" t="e">
        <f>'In BM'!H$63</f>
        <v>#REF!</v>
      </c>
      <c r="D59" s="8" t="e">
        <f>'In MM'!H$62</f>
        <v>#REF!</v>
      </c>
      <c r="E59" s="8" t="e">
        <f>'In MM'!H$63</f>
        <v>#REF!</v>
      </c>
      <c r="F59" s="8" t="e">
        <f>'In CM'!H$75</f>
        <v>#REF!</v>
      </c>
      <c r="G59" s="8" t="e">
        <f>'In CM'!H$76</f>
        <v>#REF!</v>
      </c>
      <c r="H59" s="8" t="e">
        <f t="shared" si="1"/>
        <v>#REF!</v>
      </c>
    </row>
    <row r="60" spans="1:8" ht="13.5">
      <c r="A60" s="9">
        <f>Notice!C20</f>
        <v>0</v>
      </c>
      <c r="B60" s="8" t="e">
        <f>'In BM'!I$62</f>
        <v>#REF!</v>
      </c>
      <c r="C60" s="8" t="e">
        <f>'In BM'!I$63</f>
        <v>#REF!</v>
      </c>
      <c r="D60" s="8" t="e">
        <f>'In MM'!I$62</f>
        <v>#REF!</v>
      </c>
      <c r="E60" s="8" t="e">
        <f>'In MM'!I$63</f>
        <v>#REF!</v>
      </c>
      <c r="F60" s="8" t="e">
        <f>'In CM'!I$75</f>
        <v>#REF!</v>
      </c>
      <c r="G60" s="8" t="e">
        <f>'In CM'!I$76</f>
        <v>#REF!</v>
      </c>
      <c r="H60" s="8" t="e">
        <f t="shared" si="1"/>
        <v>#REF!</v>
      </c>
    </row>
    <row r="61" spans="1:8" ht="13.5">
      <c r="A61" s="9">
        <f>Notice!C23</f>
        <v>0</v>
      </c>
      <c r="B61" s="8" t="e">
        <f>'In BM'!L$62</f>
        <v>#REF!</v>
      </c>
      <c r="C61" s="8" t="e">
        <f>'In BM'!L$63</f>
        <v>#REF!</v>
      </c>
      <c r="D61" s="8" t="e">
        <f>'In MM'!L$62</f>
        <v>#REF!</v>
      </c>
      <c r="E61" s="8" t="e">
        <f>'In MM'!L$63</f>
        <v>#REF!</v>
      </c>
      <c r="F61" s="8" t="e">
        <f>'In CM'!L$75</f>
        <v>#REF!</v>
      </c>
      <c r="G61" s="8" t="e">
        <f>'In CM'!L$76</f>
        <v>#REF!</v>
      </c>
      <c r="H61" s="8" t="e">
        <f t="shared" si="1"/>
        <v>#REF!</v>
      </c>
    </row>
    <row r="62" spans="1:8" ht="13.5">
      <c r="A62" s="9">
        <f>Notice!C24</f>
        <v>0</v>
      </c>
      <c r="B62" s="8" t="e">
        <f>'In BM'!M$62</f>
        <v>#REF!</v>
      </c>
      <c r="C62" s="8" t="e">
        <f>'In BM'!M$63</f>
        <v>#REF!</v>
      </c>
      <c r="D62" s="8" t="e">
        <f>'In MM'!M$62</f>
        <v>#REF!</v>
      </c>
      <c r="E62" s="8" t="e">
        <f>'In MM'!M$63</f>
        <v>#REF!</v>
      </c>
      <c r="F62" s="8" t="e">
        <f>'In CM'!M$75</f>
        <v>#REF!</v>
      </c>
      <c r="G62" s="8" t="e">
        <f>'In CM'!M$76</f>
        <v>#REF!</v>
      </c>
      <c r="H62" s="8" t="e">
        <f t="shared" si="1"/>
        <v>#REF!</v>
      </c>
    </row>
    <row r="63" spans="1:8" ht="13.5">
      <c r="A63" s="9">
        <f>Notice!C25</f>
        <v>0</v>
      </c>
      <c r="B63" s="8" t="e">
        <f>'In BM'!N$62</f>
        <v>#REF!</v>
      </c>
      <c r="C63" s="8" t="e">
        <f>'In BM'!N$63</f>
        <v>#REF!</v>
      </c>
      <c r="D63" s="8" t="e">
        <f>'In MM'!N$62</f>
        <v>#REF!</v>
      </c>
      <c r="E63" s="8" t="e">
        <f>'In MM'!N$63</f>
        <v>#REF!</v>
      </c>
      <c r="F63" s="8" t="e">
        <f>'In CM'!N$75</f>
        <v>#REF!</v>
      </c>
      <c r="G63" s="8" t="e">
        <f>'In CM'!N$76</f>
        <v>#REF!</v>
      </c>
      <c r="H63" s="8" t="e">
        <f t="shared" si="1"/>
        <v>#REF!</v>
      </c>
    </row>
    <row r="64" spans="1:8" ht="13.5">
      <c r="A64" s="9">
        <f>Notice!F18</f>
        <v>0</v>
      </c>
      <c r="B64" s="8" t="e">
        <f>'In BM'!V$62</f>
        <v>#REF!</v>
      </c>
      <c r="C64" s="8" t="e">
        <f>'In BM'!V$63</f>
        <v>#REF!</v>
      </c>
      <c r="D64" s="8" t="e">
        <f>'In MM'!V$62</f>
        <v>#REF!</v>
      </c>
      <c r="E64" s="8" t="e">
        <f>'In MM'!V$63</f>
        <v>#REF!</v>
      </c>
      <c r="F64" s="8" t="e">
        <f>'In CM'!V$75</f>
        <v>#REF!</v>
      </c>
      <c r="G64" s="8" t="e">
        <f>'In CM'!V$76</f>
        <v>#REF!</v>
      </c>
      <c r="H64" s="8" t="e">
        <f t="shared" si="1"/>
        <v>#REF!</v>
      </c>
    </row>
    <row r="65" spans="1:8" ht="13.5">
      <c r="A65" s="9">
        <f>Notice!F20</f>
        <v>0</v>
      </c>
      <c r="B65" s="8" t="e">
        <f>'In BM'!X$62</f>
        <v>#REF!</v>
      </c>
      <c r="C65" s="8" t="e">
        <f>'In BM'!X$63</f>
        <v>#REF!</v>
      </c>
      <c r="D65" s="8" t="e">
        <f>'In MM'!X$62</f>
        <v>#REF!</v>
      </c>
      <c r="E65" s="8" t="e">
        <f>'In MM'!X$63</f>
        <v>#REF!</v>
      </c>
      <c r="F65" s="8" t="e">
        <f>'In CM'!X$75</f>
        <v>#REF!</v>
      </c>
      <c r="G65" s="8" t="e">
        <f>'In CM'!X$76</f>
        <v>#REF!</v>
      </c>
      <c r="H65" s="8" t="e">
        <f t="shared" si="1"/>
        <v>#REF!</v>
      </c>
    </row>
    <row r="66" spans="1:8" ht="13.5">
      <c r="A66" s="9">
        <f>Notice!F23</f>
        <v>0</v>
      </c>
      <c r="B66" s="8" t="e">
        <f>'In BM'!AA$62</f>
        <v>#REF!</v>
      </c>
      <c r="C66" s="8" t="e">
        <f>'In BM'!AA$63</f>
        <v>#REF!</v>
      </c>
      <c r="D66" s="8" t="e">
        <f>'In MM'!AA$62</f>
        <v>#REF!</v>
      </c>
      <c r="E66" s="8" t="e">
        <f>'In MM'!AA$63</f>
        <v>#REF!</v>
      </c>
      <c r="F66" s="8" t="e">
        <f>'In CM'!AA$75</f>
        <v>#REF!</v>
      </c>
      <c r="G66" s="8" t="e">
        <f>'In CM'!AA$76</f>
        <v>#REF!</v>
      </c>
      <c r="H66" s="8" t="e">
        <f t="shared" si="1"/>
        <v>#REF!</v>
      </c>
    </row>
    <row r="67" spans="1:8" ht="13.5">
      <c r="A67" s="9">
        <f>Notice!F24</f>
        <v>0</v>
      </c>
      <c r="B67" s="8" t="e">
        <f>'In BM'!AB$62</f>
        <v>#REF!</v>
      </c>
      <c r="C67" s="8" t="e">
        <f>'In BM'!AB$63</f>
        <v>#REF!</v>
      </c>
      <c r="D67" s="8" t="e">
        <f>'In MM'!AB$62</f>
        <v>#REF!</v>
      </c>
      <c r="E67" s="8" t="e">
        <f>'In MM'!AB$63</f>
        <v>#REF!</v>
      </c>
      <c r="F67" s="8" t="e">
        <f>'In CM'!AB$75</f>
        <v>#REF!</v>
      </c>
      <c r="G67" s="8" t="e">
        <f>'In CM'!AB$76</f>
        <v>#REF!</v>
      </c>
      <c r="H67" s="8" t="e">
        <f t="shared" si="1"/>
        <v>#REF!</v>
      </c>
    </row>
    <row r="71" spans="1:8" ht="16.5">
      <c r="A71" s="6" t="s">
        <v>53</v>
      </c>
      <c r="B71" s="6"/>
      <c r="C71" s="6"/>
      <c r="D71" s="6"/>
      <c r="E71" s="6"/>
      <c r="F71" s="6"/>
      <c r="G71" s="6"/>
      <c r="H71" s="6"/>
    </row>
    <row r="72" spans="1:8" ht="13.5">
      <c r="A72" s="8"/>
      <c r="B72" s="9" t="s">
        <v>45</v>
      </c>
      <c r="C72" s="9" t="s">
        <v>50</v>
      </c>
      <c r="D72" s="9" t="s">
        <v>46</v>
      </c>
      <c r="E72" s="9" t="s">
        <v>51</v>
      </c>
      <c r="F72" s="9" t="s">
        <v>47</v>
      </c>
      <c r="G72" s="9" t="s">
        <v>52</v>
      </c>
      <c r="H72" s="9" t="s">
        <v>48</v>
      </c>
    </row>
    <row r="73" spans="1:8" ht="13.5">
      <c r="A73" s="9" t="s">
        <v>9</v>
      </c>
      <c r="B73" s="8">
        <v>1248</v>
      </c>
      <c r="C73" s="8">
        <v>1164</v>
      </c>
      <c r="D73" s="8">
        <v>961</v>
      </c>
      <c r="E73" s="8">
        <v>1131</v>
      </c>
      <c r="F73" s="8">
        <v>1237</v>
      </c>
      <c r="G73" s="8">
        <v>1318</v>
      </c>
      <c r="H73" s="8">
        <f>MAX(B73:G73)+LARGE(B73:G73,2)+LARGE(B73:G73,3)+LARGE(B73:G73,4)+LARGE(B73:G73,5)</f>
        <v>6098</v>
      </c>
    </row>
    <row r="74" spans="1:8" ht="13.5">
      <c r="A74" s="9" t="s">
        <v>31</v>
      </c>
      <c r="B74" s="8">
        <v>907</v>
      </c>
      <c r="C74" s="8">
        <v>1163</v>
      </c>
      <c r="D74" s="8">
        <v>1070</v>
      </c>
      <c r="E74" s="8">
        <v>1288</v>
      </c>
      <c r="F74" s="8">
        <v>1119</v>
      </c>
      <c r="G74" s="8">
        <v>1241</v>
      </c>
      <c r="H74" s="8">
        <f>MAX(B74:G74)+LARGE(B74:G74,2)+LARGE(B74:G74,3)+LARGE(B74:G74,4)+LARGE(B74:G74,5)</f>
        <v>5881</v>
      </c>
    </row>
    <row r="75" spans="1:8" ht="13.5">
      <c r="A75" s="9" t="s">
        <v>19</v>
      </c>
      <c r="B75" s="8">
        <v>1038</v>
      </c>
      <c r="C75" s="8">
        <v>1109</v>
      </c>
      <c r="D75" s="8">
        <v>1010</v>
      </c>
      <c r="E75" s="8">
        <v>1163</v>
      </c>
      <c r="F75" s="8">
        <v>1164</v>
      </c>
      <c r="G75" s="8">
        <v>1369</v>
      </c>
      <c r="H75" s="8">
        <f>MAX(B75:G75)+LARGE(B75:G75,2)+LARGE(B75:G75,3)+LARGE(B75:G75,4)+LARGE(B75:G75,5)</f>
        <v>5843</v>
      </c>
    </row>
    <row r="76" spans="1:8" ht="13.5">
      <c r="A76" s="9" t="s">
        <v>34</v>
      </c>
      <c r="B76" s="8">
        <v>984</v>
      </c>
      <c r="C76" s="8" t="e">
        <f>'In BM'!AF$63</f>
        <v>#REF!</v>
      </c>
      <c r="D76" s="8">
        <v>922</v>
      </c>
      <c r="E76" s="8">
        <v>1110</v>
      </c>
      <c r="F76" s="8">
        <v>1030</v>
      </c>
      <c r="G76" s="8">
        <v>1507</v>
      </c>
      <c r="H76" s="8" t="e">
        <f>MAX(B76:G76)+LARGE(B76:G76,2)+LARGE(B76:G76,3)+LARGE(B76:G76,4)+LARGE(B76:G76,5)</f>
        <v>#REF!</v>
      </c>
    </row>
    <row r="77" spans="1:8" ht="13.5">
      <c r="A77" s="9" t="s">
        <v>32</v>
      </c>
      <c r="B77" s="8" t="e">
        <f>'In BF'!AE$62</f>
        <v>#REF!</v>
      </c>
      <c r="C77" s="8">
        <v>786</v>
      </c>
      <c r="D77" s="8" t="e">
        <f>'In MF'!AE$62</f>
        <v>#REF!</v>
      </c>
      <c r="E77" s="8">
        <v>1137</v>
      </c>
      <c r="F77" s="8" t="e">
        <f>'In CF'!AE$77</f>
        <v>#REF!</v>
      </c>
      <c r="G77" s="8">
        <v>1434</v>
      </c>
      <c r="H77" s="8" t="e">
        <f>MAX(B77:G77)+LARGE(B77:G77,2)+LARGE(B77:G77,3)+LARGE(B77:G77,4)+LARGE(B77:G77,5)</f>
        <v>#REF!</v>
      </c>
    </row>
    <row r="79" ht="12.75">
      <c r="H79" s="2" t="e">
        <f aca="true" t="shared" si="2" ref="H79:H92">MAX(B79:G79)+LARGE(B79:G79,2)+LARGE(B79:G79,3)+LARGE(B79:G79,4)+LARGE(B79:G79,5)</f>
        <v>#VALUE!</v>
      </c>
    </row>
    <row r="80" ht="12.75">
      <c r="H80" s="2" t="e">
        <f t="shared" si="2"/>
        <v>#VALUE!</v>
      </c>
    </row>
    <row r="81" ht="12.75">
      <c r="H81" s="2" t="e">
        <f t="shared" si="2"/>
        <v>#VALUE!</v>
      </c>
    </row>
    <row r="82" ht="12.75">
      <c r="H82" s="2" t="e">
        <f t="shared" si="2"/>
        <v>#VALUE!</v>
      </c>
    </row>
    <row r="83" ht="12.75">
      <c r="H83" s="2" t="e">
        <f t="shared" si="2"/>
        <v>#VALUE!</v>
      </c>
    </row>
    <row r="84" ht="12.75">
      <c r="H84" s="2" t="e">
        <f t="shared" si="2"/>
        <v>#VALUE!</v>
      </c>
    </row>
    <row r="85" ht="12.75">
      <c r="H85" s="2" t="e">
        <f t="shared" si="2"/>
        <v>#VALUE!</v>
      </c>
    </row>
    <row r="86" ht="12.75">
      <c r="H86" s="2" t="e">
        <f t="shared" si="2"/>
        <v>#VALUE!</v>
      </c>
    </row>
    <row r="87" ht="12.75">
      <c r="H87" s="2" t="e">
        <f t="shared" si="2"/>
        <v>#VALUE!</v>
      </c>
    </row>
    <row r="88" ht="12.75">
      <c r="H88" s="2" t="e">
        <f t="shared" si="2"/>
        <v>#VALUE!</v>
      </c>
    </row>
    <row r="89" ht="12.75">
      <c r="H89" s="2" t="e">
        <f t="shared" si="2"/>
        <v>#VALUE!</v>
      </c>
    </row>
    <row r="90" ht="12.75">
      <c r="H90" s="2" t="e">
        <f t="shared" si="2"/>
        <v>#VALUE!</v>
      </c>
    </row>
    <row r="91" ht="12.75">
      <c r="H91" s="2" t="e">
        <f t="shared" si="2"/>
        <v>#VALUE!</v>
      </c>
    </row>
    <row r="92" ht="12.75">
      <c r="H92" s="2" t="e">
        <f t="shared" si="2"/>
        <v>#VALUE!</v>
      </c>
    </row>
  </sheetData>
  <sheetProtection selectLockedCells="1" selectUnlockedCells="1"/>
  <mergeCells count="7">
    <mergeCell ref="A1:H1"/>
    <mergeCell ref="K1:R1"/>
    <mergeCell ref="K4:R4"/>
    <mergeCell ref="K13:R13"/>
    <mergeCell ref="K20:R20"/>
    <mergeCell ref="A36:H36"/>
    <mergeCell ref="A71:H71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63"/>
  <sheetViews>
    <sheetView zoomScale="80" zoomScaleNormal="80"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C1" sqref="C1:AF1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32" ht="12.75">
      <c r="A2" s="2" t="str">
        <f>MM!D4</f>
        <v>AS VERBERIE</v>
      </c>
      <c r="B2" s="2">
        <f>MM!S4</f>
        <v>1355</v>
      </c>
      <c r="C2" s="2">
        <f>IF(A2=C$1,B2,0)</f>
        <v>0</v>
      </c>
      <c r="D2" s="2">
        <f aca="true" t="shared" si="0" ref="D2:T17">IF($A2=D$1,$B2,0)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aca="true" t="shared" si="1" ref="U2:AF17">IF($A2=U$1,$B2,0)</f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</row>
    <row r="3" spans="1:32" ht="12.75">
      <c r="A3" s="2" t="str">
        <f>MM!D5</f>
        <v>ASMJ FEUQUIERES</v>
      </c>
      <c r="B3" s="2">
        <f>MM!S5</f>
        <v>1301</v>
      </c>
      <c r="C3" s="2">
        <f aca="true" t="shared" si="2" ref="C3:C61">IF(A3=C$1,B3,0)</f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</row>
    <row r="4" spans="1:32" ht="12.75">
      <c r="A4" s="2" t="e">
        <f>MM!#REF!</f>
        <v>#REF!</v>
      </c>
      <c r="B4" s="2" t="e">
        <f>MM!#REF!</f>
        <v>#REF!</v>
      </c>
      <c r="C4" s="2" t="e">
        <f t="shared" si="2"/>
        <v>#REF!</v>
      </c>
      <c r="D4" s="2" t="e">
        <f t="shared" si="0"/>
        <v>#REF!</v>
      </c>
      <c r="E4" s="2" t="e">
        <f t="shared" si="0"/>
        <v>#REF!</v>
      </c>
      <c r="F4" s="2" t="e">
        <f t="shared" si="0"/>
        <v>#REF!</v>
      </c>
      <c r="G4" s="2" t="e">
        <f t="shared" si="0"/>
        <v>#REF!</v>
      </c>
      <c r="H4" s="2" t="e">
        <f t="shared" si="0"/>
        <v>#REF!</v>
      </c>
      <c r="I4" s="2" t="e">
        <f t="shared" si="0"/>
        <v>#REF!</v>
      </c>
      <c r="J4" s="2" t="e">
        <f t="shared" si="0"/>
        <v>#REF!</v>
      </c>
      <c r="K4" s="2" t="e">
        <f t="shared" si="0"/>
        <v>#REF!</v>
      </c>
      <c r="L4" s="2" t="e">
        <f t="shared" si="0"/>
        <v>#REF!</v>
      </c>
      <c r="M4" s="2" t="e">
        <f t="shared" si="0"/>
        <v>#REF!</v>
      </c>
      <c r="N4" s="2" t="e">
        <f t="shared" si="0"/>
        <v>#REF!</v>
      </c>
      <c r="O4" s="2" t="e">
        <f t="shared" si="0"/>
        <v>#REF!</v>
      </c>
      <c r="P4" s="2" t="e">
        <f t="shared" si="0"/>
        <v>#REF!</v>
      </c>
      <c r="Q4" s="2" t="e">
        <f t="shared" si="0"/>
        <v>#REF!</v>
      </c>
      <c r="R4" s="2" t="e">
        <f t="shared" si="0"/>
        <v>#REF!</v>
      </c>
      <c r="S4" s="2" t="e">
        <f t="shared" si="0"/>
        <v>#REF!</v>
      </c>
      <c r="T4" s="2" t="e">
        <f t="shared" si="0"/>
        <v>#REF!</v>
      </c>
      <c r="U4" s="2" t="e">
        <f t="shared" si="1"/>
        <v>#REF!</v>
      </c>
      <c r="V4" s="2" t="e">
        <f t="shared" si="1"/>
        <v>#REF!</v>
      </c>
      <c r="W4" s="2" t="e">
        <f t="shared" si="1"/>
        <v>#REF!</v>
      </c>
      <c r="X4" s="2" t="e">
        <f t="shared" si="1"/>
        <v>#REF!</v>
      </c>
      <c r="Y4" s="2" t="e">
        <f t="shared" si="1"/>
        <v>#REF!</v>
      </c>
      <c r="Z4" s="2" t="e">
        <f t="shared" si="1"/>
        <v>#REF!</v>
      </c>
      <c r="AA4" s="2" t="e">
        <f t="shared" si="1"/>
        <v>#REF!</v>
      </c>
      <c r="AB4" s="2" t="e">
        <f t="shared" si="1"/>
        <v>#REF!</v>
      </c>
      <c r="AC4" s="2" t="e">
        <f t="shared" si="1"/>
        <v>#REF!</v>
      </c>
      <c r="AD4" s="2" t="e">
        <f t="shared" si="1"/>
        <v>#REF!</v>
      </c>
      <c r="AE4" s="2" t="e">
        <f t="shared" si="1"/>
        <v>#REF!</v>
      </c>
      <c r="AF4" s="2" t="e">
        <f t="shared" si="1"/>
        <v>#REF!</v>
      </c>
    </row>
    <row r="5" spans="1:32" ht="12.75">
      <c r="A5" s="2">
        <f>MM!D6</f>
        <v>0</v>
      </c>
      <c r="B5" s="2">
        <f>MM!S6</f>
        <v>1255</v>
      </c>
      <c r="C5" s="2">
        <f t="shared" si="2"/>
        <v>0</v>
      </c>
      <c r="D5" s="2">
        <f t="shared" si="0"/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1"/>
        <v>0</v>
      </c>
      <c r="V5" s="2">
        <f t="shared" si="1"/>
        <v>0</v>
      </c>
      <c r="W5" s="2">
        <f t="shared" si="1"/>
        <v>0</v>
      </c>
      <c r="X5" s="2">
        <f t="shared" si="1"/>
        <v>0</v>
      </c>
      <c r="Y5" s="2">
        <f t="shared" si="1"/>
        <v>0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</row>
    <row r="6" spans="1:32" ht="12.75">
      <c r="A6" s="2">
        <f>MM!D7</f>
        <v>0</v>
      </c>
      <c r="B6" s="2">
        <f>MM!S7</f>
        <v>1112</v>
      </c>
      <c r="C6" s="2">
        <f t="shared" si="2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1"/>
        <v>0</v>
      </c>
      <c r="V6" s="2">
        <f t="shared" si="1"/>
        <v>0</v>
      </c>
      <c r="W6" s="2">
        <f t="shared" si="1"/>
        <v>0</v>
      </c>
      <c r="X6" s="2">
        <f t="shared" si="1"/>
        <v>0</v>
      </c>
      <c r="Y6" s="2">
        <f t="shared" si="1"/>
        <v>0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</row>
    <row r="7" spans="1:32" ht="12.75">
      <c r="A7" s="2">
        <f>MM!D8</f>
        <v>0</v>
      </c>
      <c r="B7" s="2">
        <f>MM!S8</f>
        <v>1032</v>
      </c>
      <c r="C7" s="2">
        <f t="shared" si="2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</row>
    <row r="8" spans="1:32" ht="12.75">
      <c r="A8" s="2" t="e">
        <f>MM!#REF!</f>
        <v>#REF!</v>
      </c>
      <c r="B8" s="2" t="e">
        <f>MM!#REF!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0"/>
        <v>#REF!</v>
      </c>
      <c r="F8" s="2" t="e">
        <f t="shared" si="0"/>
        <v>#REF!</v>
      </c>
      <c r="G8" s="2" t="e">
        <f t="shared" si="0"/>
        <v>#REF!</v>
      </c>
      <c r="H8" s="2" t="e">
        <f t="shared" si="0"/>
        <v>#REF!</v>
      </c>
      <c r="I8" s="2" t="e">
        <f t="shared" si="0"/>
        <v>#REF!</v>
      </c>
      <c r="J8" s="2" t="e">
        <f t="shared" si="0"/>
        <v>#REF!</v>
      </c>
      <c r="K8" s="2" t="e">
        <f t="shared" si="0"/>
        <v>#REF!</v>
      </c>
      <c r="L8" s="2" t="e">
        <f t="shared" si="0"/>
        <v>#REF!</v>
      </c>
      <c r="M8" s="2" t="e">
        <f t="shared" si="0"/>
        <v>#REF!</v>
      </c>
      <c r="N8" s="2" t="e">
        <f t="shared" si="0"/>
        <v>#REF!</v>
      </c>
      <c r="O8" s="2" t="e">
        <f t="shared" si="0"/>
        <v>#REF!</v>
      </c>
      <c r="P8" s="2" t="e">
        <f t="shared" si="0"/>
        <v>#REF!</v>
      </c>
      <c r="Q8" s="2" t="e">
        <f t="shared" si="0"/>
        <v>#REF!</v>
      </c>
      <c r="R8" s="2" t="e">
        <f t="shared" si="0"/>
        <v>#REF!</v>
      </c>
      <c r="S8" s="2" t="e">
        <f t="shared" si="0"/>
        <v>#REF!</v>
      </c>
      <c r="T8" s="2" t="e">
        <f t="shared" si="0"/>
        <v>#REF!</v>
      </c>
      <c r="U8" s="2" t="e">
        <f t="shared" si="1"/>
        <v>#REF!</v>
      </c>
      <c r="V8" s="2" t="e">
        <f t="shared" si="1"/>
        <v>#REF!</v>
      </c>
      <c r="W8" s="2" t="e">
        <f t="shared" si="1"/>
        <v>#REF!</v>
      </c>
      <c r="X8" s="2" t="e">
        <f t="shared" si="1"/>
        <v>#REF!</v>
      </c>
      <c r="Y8" s="2" t="e">
        <f t="shared" si="1"/>
        <v>#REF!</v>
      </c>
      <c r="Z8" s="2" t="e">
        <f t="shared" si="1"/>
        <v>#REF!</v>
      </c>
      <c r="AA8" s="2" t="e">
        <f t="shared" si="1"/>
        <v>#REF!</v>
      </c>
      <c r="AB8" s="2" t="e">
        <f t="shared" si="1"/>
        <v>#REF!</v>
      </c>
      <c r="AC8" s="2" t="e">
        <f t="shared" si="1"/>
        <v>#REF!</v>
      </c>
      <c r="AD8" s="2" t="e">
        <f t="shared" si="1"/>
        <v>#REF!</v>
      </c>
      <c r="AE8" s="2" t="e">
        <f t="shared" si="1"/>
        <v>#REF!</v>
      </c>
      <c r="AF8" s="2" t="e">
        <f t="shared" si="1"/>
        <v>#REF!</v>
      </c>
    </row>
    <row r="9" spans="1:32" ht="12.75">
      <c r="A9" s="2" t="e">
        <f>MM!#REF!</f>
        <v>#REF!</v>
      </c>
      <c r="B9" s="2" t="e">
        <f>MM!#REF!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0"/>
        <v>#REF!</v>
      </c>
      <c r="F9" s="2" t="e">
        <f t="shared" si="0"/>
        <v>#REF!</v>
      </c>
      <c r="G9" s="2" t="e">
        <f t="shared" si="0"/>
        <v>#REF!</v>
      </c>
      <c r="H9" s="2" t="e">
        <f t="shared" si="0"/>
        <v>#REF!</v>
      </c>
      <c r="I9" s="2" t="e">
        <f t="shared" si="0"/>
        <v>#REF!</v>
      </c>
      <c r="J9" s="2" t="e">
        <f t="shared" si="0"/>
        <v>#REF!</v>
      </c>
      <c r="K9" s="2" t="e">
        <f t="shared" si="0"/>
        <v>#REF!</v>
      </c>
      <c r="L9" s="2" t="e">
        <f t="shared" si="0"/>
        <v>#REF!</v>
      </c>
      <c r="M9" s="2" t="e">
        <f t="shared" si="0"/>
        <v>#REF!</v>
      </c>
      <c r="N9" s="2" t="e">
        <f t="shared" si="0"/>
        <v>#REF!</v>
      </c>
      <c r="O9" s="2" t="e">
        <f t="shared" si="0"/>
        <v>#REF!</v>
      </c>
      <c r="P9" s="2" t="e">
        <f t="shared" si="0"/>
        <v>#REF!</v>
      </c>
      <c r="Q9" s="2" t="e">
        <f t="shared" si="0"/>
        <v>#REF!</v>
      </c>
      <c r="R9" s="2" t="e">
        <f t="shared" si="0"/>
        <v>#REF!</v>
      </c>
      <c r="S9" s="2" t="e">
        <f t="shared" si="0"/>
        <v>#REF!</v>
      </c>
      <c r="T9" s="2" t="e">
        <f t="shared" si="0"/>
        <v>#REF!</v>
      </c>
      <c r="U9" s="2" t="e">
        <f t="shared" si="1"/>
        <v>#REF!</v>
      </c>
      <c r="V9" s="2" t="e">
        <f t="shared" si="1"/>
        <v>#REF!</v>
      </c>
      <c r="W9" s="2" t="e">
        <f t="shared" si="1"/>
        <v>#REF!</v>
      </c>
      <c r="X9" s="2" t="e">
        <f t="shared" si="1"/>
        <v>#REF!</v>
      </c>
      <c r="Y9" s="2" t="e">
        <f t="shared" si="1"/>
        <v>#REF!</v>
      </c>
      <c r="Z9" s="2" t="e">
        <f t="shared" si="1"/>
        <v>#REF!</v>
      </c>
      <c r="AA9" s="2" t="e">
        <f t="shared" si="1"/>
        <v>#REF!</v>
      </c>
      <c r="AB9" s="2" t="e">
        <f t="shared" si="1"/>
        <v>#REF!</v>
      </c>
      <c r="AC9" s="2" t="e">
        <f t="shared" si="1"/>
        <v>#REF!</v>
      </c>
      <c r="AD9" s="2" t="e">
        <f t="shared" si="1"/>
        <v>#REF!</v>
      </c>
      <c r="AE9" s="2" t="e">
        <f t="shared" si="1"/>
        <v>#REF!</v>
      </c>
      <c r="AF9" s="2" t="e">
        <f t="shared" si="1"/>
        <v>#REF!</v>
      </c>
    </row>
    <row r="10" spans="1:32" ht="12.75">
      <c r="A10" s="2" t="e">
        <f>MM!#REF!</f>
        <v>#REF!</v>
      </c>
      <c r="B10" s="2" t="e">
        <f>MM!#REF!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0"/>
        <v>#REF!</v>
      </c>
      <c r="F10" s="2" t="e">
        <f t="shared" si="0"/>
        <v>#REF!</v>
      </c>
      <c r="G10" s="2" t="e">
        <f t="shared" si="0"/>
        <v>#REF!</v>
      </c>
      <c r="H10" s="2" t="e">
        <f t="shared" si="0"/>
        <v>#REF!</v>
      </c>
      <c r="I10" s="2" t="e">
        <f t="shared" si="0"/>
        <v>#REF!</v>
      </c>
      <c r="J10" s="2" t="e">
        <f t="shared" si="0"/>
        <v>#REF!</v>
      </c>
      <c r="K10" s="2" t="e">
        <f t="shared" si="0"/>
        <v>#REF!</v>
      </c>
      <c r="L10" s="2" t="e">
        <f t="shared" si="0"/>
        <v>#REF!</v>
      </c>
      <c r="M10" s="2" t="e">
        <f t="shared" si="0"/>
        <v>#REF!</v>
      </c>
      <c r="N10" s="2" t="e">
        <f t="shared" si="0"/>
        <v>#REF!</v>
      </c>
      <c r="O10" s="2" t="e">
        <f t="shared" si="0"/>
        <v>#REF!</v>
      </c>
      <c r="P10" s="2" t="e">
        <f t="shared" si="0"/>
        <v>#REF!</v>
      </c>
      <c r="Q10" s="2" t="e">
        <f t="shared" si="0"/>
        <v>#REF!</v>
      </c>
      <c r="R10" s="2" t="e">
        <f t="shared" si="0"/>
        <v>#REF!</v>
      </c>
      <c r="S10" s="2" t="e">
        <f t="shared" si="0"/>
        <v>#REF!</v>
      </c>
      <c r="T10" s="2" t="e">
        <f t="shared" si="0"/>
        <v>#REF!</v>
      </c>
      <c r="U10" s="2" t="e">
        <f t="shared" si="1"/>
        <v>#REF!</v>
      </c>
      <c r="V10" s="2" t="e">
        <f t="shared" si="1"/>
        <v>#REF!</v>
      </c>
      <c r="W10" s="2" t="e">
        <f t="shared" si="1"/>
        <v>#REF!</v>
      </c>
      <c r="X10" s="2" t="e">
        <f t="shared" si="1"/>
        <v>#REF!</v>
      </c>
      <c r="Y10" s="2" t="e">
        <f t="shared" si="1"/>
        <v>#REF!</v>
      </c>
      <c r="Z10" s="2" t="e">
        <f t="shared" si="1"/>
        <v>#REF!</v>
      </c>
      <c r="AA10" s="2" t="e">
        <f t="shared" si="1"/>
        <v>#REF!</v>
      </c>
      <c r="AB10" s="2" t="e">
        <f t="shared" si="1"/>
        <v>#REF!</v>
      </c>
      <c r="AC10" s="2" t="e">
        <f t="shared" si="1"/>
        <v>#REF!</v>
      </c>
      <c r="AD10" s="2" t="e">
        <f t="shared" si="1"/>
        <v>#REF!</v>
      </c>
      <c r="AE10" s="2" t="e">
        <f t="shared" si="1"/>
        <v>#REF!</v>
      </c>
      <c r="AF10" s="2" t="e">
        <f t="shared" si="1"/>
        <v>#REF!</v>
      </c>
    </row>
    <row r="11" spans="1:32" ht="12.75">
      <c r="A11" s="2" t="e">
        <f>MM!#REF!</f>
        <v>#REF!</v>
      </c>
      <c r="B11" s="2" t="e">
        <f>MM!#REF!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0"/>
        <v>#REF!</v>
      </c>
      <c r="F11" s="2" t="e">
        <f t="shared" si="0"/>
        <v>#REF!</v>
      </c>
      <c r="G11" s="2" t="e">
        <f t="shared" si="0"/>
        <v>#REF!</v>
      </c>
      <c r="H11" s="2" t="e">
        <f t="shared" si="0"/>
        <v>#REF!</v>
      </c>
      <c r="I11" s="2" t="e">
        <f t="shared" si="0"/>
        <v>#REF!</v>
      </c>
      <c r="J11" s="2" t="e">
        <f t="shared" si="0"/>
        <v>#REF!</v>
      </c>
      <c r="K11" s="2" t="e">
        <f t="shared" si="0"/>
        <v>#REF!</v>
      </c>
      <c r="L11" s="2" t="e">
        <f t="shared" si="0"/>
        <v>#REF!</v>
      </c>
      <c r="M11" s="2" t="e">
        <f t="shared" si="0"/>
        <v>#REF!</v>
      </c>
      <c r="N11" s="2" t="e">
        <f t="shared" si="0"/>
        <v>#REF!</v>
      </c>
      <c r="O11" s="2" t="e">
        <f t="shared" si="0"/>
        <v>#REF!</v>
      </c>
      <c r="P11" s="2" t="e">
        <f t="shared" si="0"/>
        <v>#REF!</v>
      </c>
      <c r="Q11" s="2" t="e">
        <f t="shared" si="0"/>
        <v>#REF!</v>
      </c>
      <c r="R11" s="2" t="e">
        <f t="shared" si="0"/>
        <v>#REF!</v>
      </c>
      <c r="S11" s="2" t="e">
        <f t="shared" si="0"/>
        <v>#REF!</v>
      </c>
      <c r="T11" s="2" t="e">
        <f t="shared" si="0"/>
        <v>#REF!</v>
      </c>
      <c r="U11" s="2" t="e">
        <f t="shared" si="1"/>
        <v>#REF!</v>
      </c>
      <c r="V11" s="2" t="e">
        <f t="shared" si="1"/>
        <v>#REF!</v>
      </c>
      <c r="W11" s="2" t="e">
        <f t="shared" si="1"/>
        <v>#REF!</v>
      </c>
      <c r="X11" s="2" t="e">
        <f t="shared" si="1"/>
        <v>#REF!</v>
      </c>
      <c r="Y11" s="2" t="e">
        <f t="shared" si="1"/>
        <v>#REF!</v>
      </c>
      <c r="Z11" s="2" t="e">
        <f t="shared" si="1"/>
        <v>#REF!</v>
      </c>
      <c r="AA11" s="2" t="e">
        <f t="shared" si="1"/>
        <v>#REF!</v>
      </c>
      <c r="AB11" s="2" t="e">
        <f t="shared" si="1"/>
        <v>#REF!</v>
      </c>
      <c r="AC11" s="2" t="e">
        <f t="shared" si="1"/>
        <v>#REF!</v>
      </c>
      <c r="AD11" s="2" t="e">
        <f t="shared" si="1"/>
        <v>#REF!</v>
      </c>
      <c r="AE11" s="2" t="e">
        <f t="shared" si="1"/>
        <v>#REF!</v>
      </c>
      <c r="AF11" s="2" t="e">
        <f t="shared" si="1"/>
        <v>#REF!</v>
      </c>
    </row>
    <row r="12" spans="1:32" ht="12.75">
      <c r="A12" s="2" t="e">
        <f>MM!#REF!</f>
        <v>#REF!</v>
      </c>
      <c r="B12" s="2" t="e">
        <f>MM!#REF!</f>
        <v>#REF!</v>
      </c>
      <c r="C12" s="2" t="e">
        <f t="shared" si="2"/>
        <v>#REF!</v>
      </c>
      <c r="D12" s="2" t="e">
        <f aca="true" t="shared" si="3" ref="D12:S17">IF($A12=D$1,$B12,0)</f>
        <v>#REF!</v>
      </c>
      <c r="E12" s="2" t="e">
        <f t="shared" si="3"/>
        <v>#REF!</v>
      </c>
      <c r="F12" s="2" t="e">
        <f t="shared" si="3"/>
        <v>#REF!</v>
      </c>
      <c r="G12" s="2" t="e">
        <f t="shared" si="3"/>
        <v>#REF!</v>
      </c>
      <c r="H12" s="2" t="e">
        <f t="shared" si="3"/>
        <v>#REF!</v>
      </c>
      <c r="I12" s="2" t="e">
        <f t="shared" si="3"/>
        <v>#REF!</v>
      </c>
      <c r="J12" s="2" t="e">
        <f t="shared" si="3"/>
        <v>#REF!</v>
      </c>
      <c r="K12" s="2" t="e">
        <f t="shared" si="3"/>
        <v>#REF!</v>
      </c>
      <c r="L12" s="2" t="e">
        <f t="shared" si="3"/>
        <v>#REF!</v>
      </c>
      <c r="M12" s="2" t="e">
        <f t="shared" si="3"/>
        <v>#REF!</v>
      </c>
      <c r="N12" s="2" t="e">
        <f t="shared" si="3"/>
        <v>#REF!</v>
      </c>
      <c r="O12" s="2" t="e">
        <f t="shared" si="3"/>
        <v>#REF!</v>
      </c>
      <c r="P12" s="2" t="e">
        <f t="shared" si="3"/>
        <v>#REF!</v>
      </c>
      <c r="Q12" s="2" t="e">
        <f t="shared" si="3"/>
        <v>#REF!</v>
      </c>
      <c r="R12" s="2" t="e">
        <f t="shared" si="3"/>
        <v>#REF!</v>
      </c>
      <c r="S12" s="2" t="e">
        <f t="shared" si="3"/>
        <v>#REF!</v>
      </c>
      <c r="T12" s="2" t="e">
        <f t="shared" si="0"/>
        <v>#REF!</v>
      </c>
      <c r="U12" s="2" t="e">
        <f t="shared" si="1"/>
        <v>#REF!</v>
      </c>
      <c r="V12" s="2" t="e">
        <f t="shared" si="1"/>
        <v>#REF!</v>
      </c>
      <c r="W12" s="2" t="e">
        <f t="shared" si="1"/>
        <v>#REF!</v>
      </c>
      <c r="X12" s="2" t="e">
        <f t="shared" si="1"/>
        <v>#REF!</v>
      </c>
      <c r="Y12" s="2" t="e">
        <f t="shared" si="1"/>
        <v>#REF!</v>
      </c>
      <c r="Z12" s="2" t="e">
        <f t="shared" si="1"/>
        <v>#REF!</v>
      </c>
      <c r="AA12" s="2" t="e">
        <f t="shared" si="1"/>
        <v>#REF!</v>
      </c>
      <c r="AB12" s="2" t="e">
        <f t="shared" si="1"/>
        <v>#REF!</v>
      </c>
      <c r="AC12" s="2" t="e">
        <f t="shared" si="1"/>
        <v>#REF!</v>
      </c>
      <c r="AD12" s="2" t="e">
        <f t="shared" si="1"/>
        <v>#REF!</v>
      </c>
      <c r="AE12" s="2" t="e">
        <f t="shared" si="1"/>
        <v>#REF!</v>
      </c>
      <c r="AF12" s="2" t="e">
        <f t="shared" si="1"/>
        <v>#REF!</v>
      </c>
    </row>
    <row r="13" spans="1:32" ht="12.75">
      <c r="A13" s="2" t="e">
        <f>MM!#REF!</f>
        <v>#REF!</v>
      </c>
      <c r="B13" s="2" t="e">
        <f>MM!#REF!</f>
        <v>#REF!</v>
      </c>
      <c r="C13" s="2" t="e">
        <f t="shared" si="2"/>
        <v>#REF!</v>
      </c>
      <c r="D13" s="2" t="e">
        <f t="shared" si="3"/>
        <v>#REF!</v>
      </c>
      <c r="E13" s="2" t="e">
        <f t="shared" si="3"/>
        <v>#REF!</v>
      </c>
      <c r="F13" s="2" t="e">
        <f t="shared" si="3"/>
        <v>#REF!</v>
      </c>
      <c r="G13" s="2" t="e">
        <f t="shared" si="3"/>
        <v>#REF!</v>
      </c>
      <c r="H13" s="2" t="e">
        <f t="shared" si="3"/>
        <v>#REF!</v>
      </c>
      <c r="I13" s="2" t="e">
        <f t="shared" si="3"/>
        <v>#REF!</v>
      </c>
      <c r="J13" s="2" t="e">
        <f t="shared" si="3"/>
        <v>#REF!</v>
      </c>
      <c r="K13" s="2" t="e">
        <f t="shared" si="3"/>
        <v>#REF!</v>
      </c>
      <c r="L13" s="2" t="e">
        <f t="shared" si="3"/>
        <v>#REF!</v>
      </c>
      <c r="M13" s="2" t="e">
        <f t="shared" si="3"/>
        <v>#REF!</v>
      </c>
      <c r="N13" s="2" t="e">
        <f t="shared" si="3"/>
        <v>#REF!</v>
      </c>
      <c r="O13" s="2" t="e">
        <f t="shared" si="3"/>
        <v>#REF!</v>
      </c>
      <c r="P13" s="2" t="e">
        <f t="shared" si="3"/>
        <v>#REF!</v>
      </c>
      <c r="Q13" s="2" t="e">
        <f t="shared" si="3"/>
        <v>#REF!</v>
      </c>
      <c r="R13" s="2" t="e">
        <f t="shared" si="3"/>
        <v>#REF!</v>
      </c>
      <c r="S13" s="2" t="e">
        <f t="shared" si="3"/>
        <v>#REF!</v>
      </c>
      <c r="T13" s="2" t="e">
        <f t="shared" si="0"/>
        <v>#REF!</v>
      </c>
      <c r="U13" s="2" t="e">
        <f t="shared" si="1"/>
        <v>#REF!</v>
      </c>
      <c r="V13" s="2" t="e">
        <f t="shared" si="1"/>
        <v>#REF!</v>
      </c>
      <c r="W13" s="2" t="e">
        <f t="shared" si="1"/>
        <v>#REF!</v>
      </c>
      <c r="X13" s="2" t="e">
        <f t="shared" si="1"/>
        <v>#REF!</v>
      </c>
      <c r="Y13" s="2" t="e">
        <f t="shared" si="1"/>
        <v>#REF!</v>
      </c>
      <c r="Z13" s="2" t="e">
        <f t="shared" si="1"/>
        <v>#REF!</v>
      </c>
      <c r="AA13" s="2" t="e">
        <f t="shared" si="1"/>
        <v>#REF!</v>
      </c>
      <c r="AB13" s="2" t="e">
        <f t="shared" si="1"/>
        <v>#REF!</v>
      </c>
      <c r="AC13" s="2" t="e">
        <f t="shared" si="1"/>
        <v>#REF!</v>
      </c>
      <c r="AD13" s="2" t="e">
        <f t="shared" si="1"/>
        <v>#REF!</v>
      </c>
      <c r="AE13" s="2" t="e">
        <f t="shared" si="1"/>
        <v>#REF!</v>
      </c>
      <c r="AF13" s="2" t="e">
        <f t="shared" si="1"/>
        <v>#REF!</v>
      </c>
    </row>
    <row r="14" spans="1:32" ht="12.75">
      <c r="A14" s="2" t="e">
        <f>MM!#REF!</f>
        <v>#REF!</v>
      </c>
      <c r="B14" s="2" t="e">
        <f>MM!#REF!</f>
        <v>#REF!</v>
      </c>
      <c r="C14" s="2" t="e">
        <f t="shared" si="2"/>
        <v>#REF!</v>
      </c>
      <c r="D14" s="2" t="e">
        <f t="shared" si="3"/>
        <v>#REF!</v>
      </c>
      <c r="E14" s="2" t="e">
        <f t="shared" si="3"/>
        <v>#REF!</v>
      </c>
      <c r="F14" s="2" t="e">
        <f t="shared" si="3"/>
        <v>#REF!</v>
      </c>
      <c r="G14" s="2" t="e">
        <f t="shared" si="3"/>
        <v>#REF!</v>
      </c>
      <c r="H14" s="2" t="e">
        <f t="shared" si="3"/>
        <v>#REF!</v>
      </c>
      <c r="I14" s="2" t="e">
        <f t="shared" si="3"/>
        <v>#REF!</v>
      </c>
      <c r="J14" s="2" t="e">
        <f t="shared" si="3"/>
        <v>#REF!</v>
      </c>
      <c r="K14" s="2" t="e">
        <f t="shared" si="3"/>
        <v>#REF!</v>
      </c>
      <c r="L14" s="2" t="e">
        <f t="shared" si="3"/>
        <v>#REF!</v>
      </c>
      <c r="M14" s="2" t="e">
        <f t="shared" si="3"/>
        <v>#REF!</v>
      </c>
      <c r="N14" s="2" t="e">
        <f t="shared" si="3"/>
        <v>#REF!</v>
      </c>
      <c r="O14" s="2" t="e">
        <f t="shared" si="3"/>
        <v>#REF!</v>
      </c>
      <c r="P14" s="2" t="e">
        <f t="shared" si="3"/>
        <v>#REF!</v>
      </c>
      <c r="Q14" s="2" t="e">
        <f t="shared" si="3"/>
        <v>#REF!</v>
      </c>
      <c r="R14" s="2" t="e">
        <f t="shared" si="3"/>
        <v>#REF!</v>
      </c>
      <c r="S14" s="2" t="e">
        <f t="shared" si="3"/>
        <v>#REF!</v>
      </c>
      <c r="T14" s="2" t="e">
        <f t="shared" si="0"/>
        <v>#REF!</v>
      </c>
      <c r="U14" s="2" t="e">
        <f t="shared" si="1"/>
        <v>#REF!</v>
      </c>
      <c r="V14" s="2" t="e">
        <f t="shared" si="1"/>
        <v>#REF!</v>
      </c>
      <c r="W14" s="2" t="e">
        <f t="shared" si="1"/>
        <v>#REF!</v>
      </c>
      <c r="X14" s="2" t="e">
        <f t="shared" si="1"/>
        <v>#REF!</v>
      </c>
      <c r="Y14" s="2" t="e">
        <f t="shared" si="1"/>
        <v>#REF!</v>
      </c>
      <c r="Z14" s="2" t="e">
        <f t="shared" si="1"/>
        <v>#REF!</v>
      </c>
      <c r="AA14" s="2" t="e">
        <f t="shared" si="1"/>
        <v>#REF!</v>
      </c>
      <c r="AB14" s="2" t="e">
        <f t="shared" si="1"/>
        <v>#REF!</v>
      </c>
      <c r="AC14" s="2" t="e">
        <f t="shared" si="1"/>
        <v>#REF!</v>
      </c>
      <c r="AD14" s="2" t="e">
        <f t="shared" si="1"/>
        <v>#REF!</v>
      </c>
      <c r="AE14" s="2" t="e">
        <f t="shared" si="1"/>
        <v>#REF!</v>
      </c>
      <c r="AF14" s="2" t="e">
        <f t="shared" si="1"/>
        <v>#REF!</v>
      </c>
    </row>
    <row r="15" spans="1:32" ht="12.75">
      <c r="A15" s="2" t="e">
        <f>MM!#REF!</f>
        <v>#REF!</v>
      </c>
      <c r="B15" s="2" t="e">
        <f>MM!#REF!</f>
        <v>#REF!</v>
      </c>
      <c r="C15" s="2" t="e">
        <f t="shared" si="2"/>
        <v>#REF!</v>
      </c>
      <c r="D15" s="2" t="e">
        <f t="shared" si="3"/>
        <v>#REF!</v>
      </c>
      <c r="E15" s="2" t="e">
        <f t="shared" si="3"/>
        <v>#REF!</v>
      </c>
      <c r="F15" s="2" t="e">
        <f t="shared" si="3"/>
        <v>#REF!</v>
      </c>
      <c r="G15" s="2" t="e">
        <f t="shared" si="3"/>
        <v>#REF!</v>
      </c>
      <c r="H15" s="2" t="e">
        <f t="shared" si="3"/>
        <v>#REF!</v>
      </c>
      <c r="I15" s="2" t="e">
        <f t="shared" si="3"/>
        <v>#REF!</v>
      </c>
      <c r="J15" s="2" t="e">
        <f t="shared" si="3"/>
        <v>#REF!</v>
      </c>
      <c r="K15" s="2" t="e">
        <f t="shared" si="3"/>
        <v>#REF!</v>
      </c>
      <c r="L15" s="2" t="e">
        <f t="shared" si="3"/>
        <v>#REF!</v>
      </c>
      <c r="M15" s="2" t="e">
        <f t="shared" si="3"/>
        <v>#REF!</v>
      </c>
      <c r="N15" s="2" t="e">
        <f t="shared" si="3"/>
        <v>#REF!</v>
      </c>
      <c r="O15" s="2" t="e">
        <f t="shared" si="3"/>
        <v>#REF!</v>
      </c>
      <c r="P15" s="2" t="e">
        <f t="shared" si="3"/>
        <v>#REF!</v>
      </c>
      <c r="Q15" s="2" t="e">
        <f t="shared" si="3"/>
        <v>#REF!</v>
      </c>
      <c r="R15" s="2" t="e">
        <f t="shared" si="3"/>
        <v>#REF!</v>
      </c>
      <c r="S15" s="2" t="e">
        <f t="shared" si="3"/>
        <v>#REF!</v>
      </c>
      <c r="T15" s="2" t="e">
        <f t="shared" si="0"/>
        <v>#REF!</v>
      </c>
      <c r="U15" s="2" t="e">
        <f t="shared" si="1"/>
        <v>#REF!</v>
      </c>
      <c r="V15" s="2" t="e">
        <f t="shared" si="1"/>
        <v>#REF!</v>
      </c>
      <c r="W15" s="2" t="e">
        <f t="shared" si="1"/>
        <v>#REF!</v>
      </c>
      <c r="X15" s="2" t="e">
        <f t="shared" si="1"/>
        <v>#REF!</v>
      </c>
      <c r="Y15" s="2" t="e">
        <f t="shared" si="1"/>
        <v>#REF!</v>
      </c>
      <c r="Z15" s="2" t="e">
        <f t="shared" si="1"/>
        <v>#REF!</v>
      </c>
      <c r="AA15" s="2" t="e">
        <f t="shared" si="1"/>
        <v>#REF!</v>
      </c>
      <c r="AB15" s="2" t="e">
        <f t="shared" si="1"/>
        <v>#REF!</v>
      </c>
      <c r="AC15" s="2" t="e">
        <f t="shared" si="1"/>
        <v>#REF!</v>
      </c>
      <c r="AD15" s="2" t="e">
        <f t="shared" si="1"/>
        <v>#REF!</v>
      </c>
      <c r="AE15" s="2" t="e">
        <f t="shared" si="1"/>
        <v>#REF!</v>
      </c>
      <c r="AF15" s="2" t="e">
        <f t="shared" si="1"/>
        <v>#REF!</v>
      </c>
    </row>
    <row r="16" spans="1:32" ht="12.75">
      <c r="A16" s="2" t="e">
        <f>MM!#REF!</f>
        <v>#REF!</v>
      </c>
      <c r="B16" s="2" t="e">
        <f>MM!#REF!</f>
        <v>#REF!</v>
      </c>
      <c r="C16" s="2" t="e">
        <f t="shared" si="2"/>
        <v>#REF!</v>
      </c>
      <c r="D16" s="2" t="e">
        <f t="shared" si="3"/>
        <v>#REF!</v>
      </c>
      <c r="E16" s="2" t="e">
        <f t="shared" si="3"/>
        <v>#REF!</v>
      </c>
      <c r="F16" s="2" t="e">
        <f t="shared" si="3"/>
        <v>#REF!</v>
      </c>
      <c r="G16" s="2" t="e">
        <f t="shared" si="3"/>
        <v>#REF!</v>
      </c>
      <c r="H16" s="2" t="e">
        <f t="shared" si="3"/>
        <v>#REF!</v>
      </c>
      <c r="I16" s="2" t="e">
        <f t="shared" si="3"/>
        <v>#REF!</v>
      </c>
      <c r="J16" s="2" t="e">
        <f t="shared" si="3"/>
        <v>#REF!</v>
      </c>
      <c r="K16" s="2" t="e">
        <f t="shared" si="3"/>
        <v>#REF!</v>
      </c>
      <c r="L16" s="2" t="e">
        <f t="shared" si="3"/>
        <v>#REF!</v>
      </c>
      <c r="M16" s="2" t="e">
        <f t="shared" si="3"/>
        <v>#REF!</v>
      </c>
      <c r="N16" s="2" t="e">
        <f t="shared" si="3"/>
        <v>#REF!</v>
      </c>
      <c r="O16" s="2" t="e">
        <f t="shared" si="3"/>
        <v>#REF!</v>
      </c>
      <c r="P16" s="2" t="e">
        <f t="shared" si="3"/>
        <v>#REF!</v>
      </c>
      <c r="Q16" s="2" t="e">
        <f t="shared" si="3"/>
        <v>#REF!</v>
      </c>
      <c r="R16" s="2" t="e">
        <f t="shared" si="3"/>
        <v>#REF!</v>
      </c>
      <c r="S16" s="2" t="e">
        <f t="shared" si="3"/>
        <v>#REF!</v>
      </c>
      <c r="T16" s="2" t="e">
        <f t="shared" si="0"/>
        <v>#REF!</v>
      </c>
      <c r="U16" s="2" t="e">
        <f t="shared" si="1"/>
        <v>#REF!</v>
      </c>
      <c r="V16" s="2" t="e">
        <f t="shared" si="1"/>
        <v>#REF!</v>
      </c>
      <c r="W16" s="2" t="e">
        <f t="shared" si="1"/>
        <v>#REF!</v>
      </c>
      <c r="X16" s="2" t="e">
        <f t="shared" si="1"/>
        <v>#REF!</v>
      </c>
      <c r="Y16" s="2" t="e">
        <f t="shared" si="1"/>
        <v>#REF!</v>
      </c>
      <c r="Z16" s="2" t="e">
        <f t="shared" si="1"/>
        <v>#REF!</v>
      </c>
      <c r="AA16" s="2" t="e">
        <f t="shared" si="1"/>
        <v>#REF!</v>
      </c>
      <c r="AB16" s="2" t="e">
        <f t="shared" si="1"/>
        <v>#REF!</v>
      </c>
      <c r="AC16" s="2" t="e">
        <f t="shared" si="1"/>
        <v>#REF!</v>
      </c>
      <c r="AD16" s="2" t="e">
        <f t="shared" si="1"/>
        <v>#REF!</v>
      </c>
      <c r="AE16" s="2" t="e">
        <f t="shared" si="1"/>
        <v>#REF!</v>
      </c>
      <c r="AF16" s="2" t="e">
        <f t="shared" si="1"/>
        <v>#REF!</v>
      </c>
    </row>
    <row r="17" spans="1:32" ht="12.75">
      <c r="A17" s="2" t="e">
        <f>MM!#REF!</f>
        <v>#REF!</v>
      </c>
      <c r="B17" s="2" t="e">
        <f>MM!#REF!</f>
        <v>#REF!</v>
      </c>
      <c r="C17" s="2" t="e">
        <f t="shared" si="2"/>
        <v>#REF!</v>
      </c>
      <c r="D17" s="2" t="e">
        <f t="shared" si="3"/>
        <v>#REF!</v>
      </c>
      <c r="E17" s="2" t="e">
        <f t="shared" si="3"/>
        <v>#REF!</v>
      </c>
      <c r="F17" s="2" t="e">
        <f t="shared" si="3"/>
        <v>#REF!</v>
      </c>
      <c r="G17" s="2" t="e">
        <f t="shared" si="3"/>
        <v>#REF!</v>
      </c>
      <c r="H17" s="2" t="e">
        <f t="shared" si="3"/>
        <v>#REF!</v>
      </c>
      <c r="I17" s="2" t="e">
        <f t="shared" si="3"/>
        <v>#REF!</v>
      </c>
      <c r="J17" s="2" t="e">
        <f t="shared" si="3"/>
        <v>#REF!</v>
      </c>
      <c r="K17" s="2" t="e">
        <f t="shared" si="3"/>
        <v>#REF!</v>
      </c>
      <c r="L17" s="2" t="e">
        <f t="shared" si="3"/>
        <v>#REF!</v>
      </c>
      <c r="M17" s="2" t="e">
        <f t="shared" si="3"/>
        <v>#REF!</v>
      </c>
      <c r="N17" s="2" t="e">
        <f t="shared" si="3"/>
        <v>#REF!</v>
      </c>
      <c r="O17" s="2" t="e">
        <f t="shared" si="3"/>
        <v>#REF!</v>
      </c>
      <c r="P17" s="2" t="e">
        <f t="shared" si="3"/>
        <v>#REF!</v>
      </c>
      <c r="Q17" s="2" t="e">
        <f t="shared" si="3"/>
        <v>#REF!</v>
      </c>
      <c r="R17" s="2" t="e">
        <f t="shared" si="3"/>
        <v>#REF!</v>
      </c>
      <c r="S17" s="2" t="e">
        <f t="shared" si="3"/>
        <v>#REF!</v>
      </c>
      <c r="T17" s="2" t="e">
        <f t="shared" si="0"/>
        <v>#REF!</v>
      </c>
      <c r="U17" s="2" t="e">
        <f t="shared" si="1"/>
        <v>#REF!</v>
      </c>
      <c r="V17" s="2" t="e">
        <f t="shared" si="1"/>
        <v>#REF!</v>
      </c>
      <c r="W17" s="2" t="e">
        <f t="shared" si="1"/>
        <v>#REF!</v>
      </c>
      <c r="X17" s="2" t="e">
        <f t="shared" si="1"/>
        <v>#REF!</v>
      </c>
      <c r="Y17" s="2" t="e">
        <f t="shared" si="1"/>
        <v>#REF!</v>
      </c>
      <c r="Z17" s="2" t="e">
        <f t="shared" si="1"/>
        <v>#REF!</v>
      </c>
      <c r="AA17" s="2" t="e">
        <f t="shared" si="1"/>
        <v>#REF!</v>
      </c>
      <c r="AB17" s="2" t="e">
        <f t="shared" si="1"/>
        <v>#REF!</v>
      </c>
      <c r="AC17" s="2" t="e">
        <f t="shared" si="1"/>
        <v>#REF!</v>
      </c>
      <c r="AD17" s="2" t="e">
        <f t="shared" si="1"/>
        <v>#REF!</v>
      </c>
      <c r="AE17" s="2" t="e">
        <f t="shared" si="1"/>
        <v>#REF!</v>
      </c>
      <c r="AF17" s="2" t="e">
        <f t="shared" si="1"/>
        <v>#REF!</v>
      </c>
    </row>
    <row r="18" spans="1:32" ht="12.75">
      <c r="A18" s="2" t="e">
        <f>MM!#REF!</f>
        <v>#REF!</v>
      </c>
      <c r="B18" s="2" t="e">
        <f>MM!#REF!</f>
        <v>#REF!</v>
      </c>
      <c r="C18" s="2" t="e">
        <f t="shared" si="2"/>
        <v>#REF!</v>
      </c>
      <c r="D18" s="2" t="e">
        <f aca="true" t="shared" si="4" ref="D18:R27">IF($A18=D$1,$B18,0)</f>
        <v>#REF!</v>
      </c>
      <c r="E18" s="2" t="e">
        <f t="shared" si="4"/>
        <v>#REF!</v>
      </c>
      <c r="F18" s="2" t="e">
        <f t="shared" si="4"/>
        <v>#REF!</v>
      </c>
      <c r="G18" s="2" t="e">
        <f t="shared" si="4"/>
        <v>#REF!</v>
      </c>
      <c r="H18" s="2" t="e">
        <f t="shared" si="4"/>
        <v>#REF!</v>
      </c>
      <c r="I18" s="2" t="e">
        <f t="shared" si="4"/>
        <v>#REF!</v>
      </c>
      <c r="J18" s="2" t="e">
        <f t="shared" si="4"/>
        <v>#REF!</v>
      </c>
      <c r="K18" s="2" t="e">
        <f t="shared" si="4"/>
        <v>#REF!</v>
      </c>
      <c r="L18" s="2" t="e">
        <f t="shared" si="4"/>
        <v>#REF!</v>
      </c>
      <c r="M18" s="2" t="e">
        <f t="shared" si="4"/>
        <v>#REF!</v>
      </c>
      <c r="N18" s="2" t="e">
        <f t="shared" si="4"/>
        <v>#REF!</v>
      </c>
      <c r="O18" s="2" t="e">
        <f t="shared" si="4"/>
        <v>#REF!</v>
      </c>
      <c r="P18" s="2" t="e">
        <f t="shared" si="4"/>
        <v>#REF!</v>
      </c>
      <c r="Q18" s="2" t="e">
        <f t="shared" si="4"/>
        <v>#REF!</v>
      </c>
      <c r="R18" s="2" t="e">
        <f t="shared" si="4"/>
        <v>#REF!</v>
      </c>
      <c r="S18" s="2" t="e">
        <f aca="true" t="shared" si="5" ref="S18:AF27">IF($A18=S$1,$B18,0)</f>
        <v>#REF!</v>
      </c>
      <c r="T18" s="2" t="e">
        <f t="shared" si="5"/>
        <v>#REF!</v>
      </c>
      <c r="U18" s="2" t="e">
        <f t="shared" si="5"/>
        <v>#REF!</v>
      </c>
      <c r="V18" s="2" t="e">
        <f t="shared" si="5"/>
        <v>#REF!</v>
      </c>
      <c r="W18" s="2" t="e">
        <f t="shared" si="5"/>
        <v>#REF!</v>
      </c>
      <c r="X18" s="2" t="e">
        <f t="shared" si="5"/>
        <v>#REF!</v>
      </c>
      <c r="Y18" s="2" t="e">
        <f t="shared" si="5"/>
        <v>#REF!</v>
      </c>
      <c r="Z18" s="2" t="e">
        <f t="shared" si="5"/>
        <v>#REF!</v>
      </c>
      <c r="AA18" s="2" t="e">
        <f t="shared" si="5"/>
        <v>#REF!</v>
      </c>
      <c r="AB18" s="2" t="e">
        <f t="shared" si="5"/>
        <v>#REF!</v>
      </c>
      <c r="AC18" s="2" t="e">
        <f t="shared" si="5"/>
        <v>#REF!</v>
      </c>
      <c r="AD18" s="2" t="e">
        <f t="shared" si="5"/>
        <v>#REF!</v>
      </c>
      <c r="AE18" s="2" t="e">
        <f t="shared" si="5"/>
        <v>#REF!</v>
      </c>
      <c r="AF18" s="2" t="e">
        <f t="shared" si="5"/>
        <v>#REF!</v>
      </c>
    </row>
    <row r="19" spans="1:32" ht="12.75">
      <c r="A19" s="2" t="e">
        <f>MM!#REF!</f>
        <v>#REF!</v>
      </c>
      <c r="B19" s="2" t="e">
        <f>MM!#REF!</f>
        <v>#REF!</v>
      </c>
      <c r="C19" s="2" t="e">
        <f t="shared" si="2"/>
        <v>#REF!</v>
      </c>
      <c r="D19" s="2" t="e">
        <f t="shared" si="4"/>
        <v>#REF!</v>
      </c>
      <c r="E19" s="2" t="e">
        <f t="shared" si="4"/>
        <v>#REF!</v>
      </c>
      <c r="F19" s="2" t="e">
        <f t="shared" si="4"/>
        <v>#REF!</v>
      </c>
      <c r="G19" s="2" t="e">
        <f t="shared" si="4"/>
        <v>#REF!</v>
      </c>
      <c r="H19" s="2" t="e">
        <f t="shared" si="4"/>
        <v>#REF!</v>
      </c>
      <c r="I19" s="2" t="e">
        <f t="shared" si="4"/>
        <v>#REF!</v>
      </c>
      <c r="J19" s="2" t="e">
        <f t="shared" si="4"/>
        <v>#REF!</v>
      </c>
      <c r="K19" s="2" t="e">
        <f t="shared" si="4"/>
        <v>#REF!</v>
      </c>
      <c r="L19" s="2" t="e">
        <f t="shared" si="4"/>
        <v>#REF!</v>
      </c>
      <c r="M19" s="2" t="e">
        <f t="shared" si="4"/>
        <v>#REF!</v>
      </c>
      <c r="N19" s="2" t="e">
        <f t="shared" si="4"/>
        <v>#REF!</v>
      </c>
      <c r="O19" s="2" t="e">
        <f t="shared" si="4"/>
        <v>#REF!</v>
      </c>
      <c r="P19" s="2" t="e">
        <f t="shared" si="4"/>
        <v>#REF!</v>
      </c>
      <c r="Q19" s="2" t="e">
        <f t="shared" si="4"/>
        <v>#REF!</v>
      </c>
      <c r="R19" s="2" t="e">
        <f t="shared" si="4"/>
        <v>#REF!</v>
      </c>
      <c r="S19" s="2" t="e">
        <f t="shared" si="5"/>
        <v>#REF!</v>
      </c>
      <c r="T19" s="2" t="e">
        <f t="shared" si="5"/>
        <v>#REF!</v>
      </c>
      <c r="U19" s="2" t="e">
        <f t="shared" si="5"/>
        <v>#REF!</v>
      </c>
      <c r="V19" s="2" t="e">
        <f t="shared" si="5"/>
        <v>#REF!</v>
      </c>
      <c r="W19" s="2" t="e">
        <f t="shared" si="5"/>
        <v>#REF!</v>
      </c>
      <c r="X19" s="2" t="e">
        <f t="shared" si="5"/>
        <v>#REF!</v>
      </c>
      <c r="Y19" s="2" t="e">
        <f t="shared" si="5"/>
        <v>#REF!</v>
      </c>
      <c r="Z19" s="2" t="e">
        <f t="shared" si="5"/>
        <v>#REF!</v>
      </c>
      <c r="AA19" s="2" t="e">
        <f t="shared" si="5"/>
        <v>#REF!</v>
      </c>
      <c r="AB19" s="2" t="e">
        <f t="shared" si="5"/>
        <v>#REF!</v>
      </c>
      <c r="AC19" s="2" t="e">
        <f t="shared" si="5"/>
        <v>#REF!</v>
      </c>
      <c r="AD19" s="2" t="e">
        <f t="shared" si="5"/>
        <v>#REF!</v>
      </c>
      <c r="AE19" s="2" t="e">
        <f t="shared" si="5"/>
        <v>#REF!</v>
      </c>
      <c r="AF19" s="2" t="e">
        <f t="shared" si="5"/>
        <v>#REF!</v>
      </c>
    </row>
    <row r="20" spans="1:32" ht="12.75">
      <c r="A20" s="2" t="e">
        <f>MM!#REF!</f>
        <v>#REF!</v>
      </c>
      <c r="B20" s="2" t="e">
        <f>MM!#REF!</f>
        <v>#REF!</v>
      </c>
      <c r="C20" s="2" t="e">
        <f t="shared" si="2"/>
        <v>#REF!</v>
      </c>
      <c r="D20" s="2" t="e">
        <f t="shared" si="4"/>
        <v>#REF!</v>
      </c>
      <c r="E20" s="2" t="e">
        <f t="shared" si="4"/>
        <v>#REF!</v>
      </c>
      <c r="F20" s="2" t="e">
        <f t="shared" si="4"/>
        <v>#REF!</v>
      </c>
      <c r="G20" s="2" t="e">
        <f t="shared" si="4"/>
        <v>#REF!</v>
      </c>
      <c r="H20" s="2" t="e">
        <f t="shared" si="4"/>
        <v>#REF!</v>
      </c>
      <c r="I20" s="2" t="e">
        <f t="shared" si="4"/>
        <v>#REF!</v>
      </c>
      <c r="J20" s="2" t="e">
        <f t="shared" si="4"/>
        <v>#REF!</v>
      </c>
      <c r="K20" s="2" t="e">
        <f t="shared" si="4"/>
        <v>#REF!</v>
      </c>
      <c r="L20" s="2" t="e">
        <f t="shared" si="4"/>
        <v>#REF!</v>
      </c>
      <c r="M20" s="2" t="e">
        <f t="shared" si="4"/>
        <v>#REF!</v>
      </c>
      <c r="N20" s="2" t="e">
        <f t="shared" si="4"/>
        <v>#REF!</v>
      </c>
      <c r="O20" s="2" t="e">
        <f t="shared" si="4"/>
        <v>#REF!</v>
      </c>
      <c r="P20" s="2" t="e">
        <f t="shared" si="4"/>
        <v>#REF!</v>
      </c>
      <c r="Q20" s="2" t="e">
        <f t="shared" si="4"/>
        <v>#REF!</v>
      </c>
      <c r="R20" s="2" t="e">
        <f t="shared" si="4"/>
        <v>#REF!</v>
      </c>
      <c r="S20" s="2" t="e">
        <f t="shared" si="5"/>
        <v>#REF!</v>
      </c>
      <c r="T20" s="2" t="e">
        <f t="shared" si="5"/>
        <v>#REF!</v>
      </c>
      <c r="U20" s="2" t="e">
        <f t="shared" si="5"/>
        <v>#REF!</v>
      </c>
      <c r="V20" s="2" t="e">
        <f t="shared" si="5"/>
        <v>#REF!</v>
      </c>
      <c r="W20" s="2" t="e">
        <f t="shared" si="5"/>
        <v>#REF!</v>
      </c>
      <c r="X20" s="2" t="e">
        <f t="shared" si="5"/>
        <v>#REF!</v>
      </c>
      <c r="Y20" s="2" t="e">
        <f t="shared" si="5"/>
        <v>#REF!</v>
      </c>
      <c r="Z20" s="2" t="e">
        <f t="shared" si="5"/>
        <v>#REF!</v>
      </c>
      <c r="AA20" s="2" t="e">
        <f t="shared" si="5"/>
        <v>#REF!</v>
      </c>
      <c r="AB20" s="2" t="e">
        <f t="shared" si="5"/>
        <v>#REF!</v>
      </c>
      <c r="AC20" s="2" t="e">
        <f t="shared" si="5"/>
        <v>#REF!</v>
      </c>
      <c r="AD20" s="2" t="e">
        <f t="shared" si="5"/>
        <v>#REF!</v>
      </c>
      <c r="AE20" s="2" t="e">
        <f t="shared" si="5"/>
        <v>#REF!</v>
      </c>
      <c r="AF20" s="2" t="e">
        <f t="shared" si="5"/>
        <v>#REF!</v>
      </c>
    </row>
    <row r="21" spans="1:32" ht="12.75">
      <c r="A21" s="2" t="e">
        <f>MM!#REF!</f>
        <v>#REF!</v>
      </c>
      <c r="B21" s="2" t="e">
        <f>MM!#REF!</f>
        <v>#REF!</v>
      </c>
      <c r="C21" s="2" t="e">
        <f t="shared" si="2"/>
        <v>#REF!</v>
      </c>
      <c r="D21" s="2" t="e">
        <f t="shared" si="4"/>
        <v>#REF!</v>
      </c>
      <c r="E21" s="2" t="e">
        <f t="shared" si="4"/>
        <v>#REF!</v>
      </c>
      <c r="F21" s="2" t="e">
        <f t="shared" si="4"/>
        <v>#REF!</v>
      </c>
      <c r="G21" s="2" t="e">
        <f t="shared" si="4"/>
        <v>#REF!</v>
      </c>
      <c r="H21" s="2" t="e">
        <f t="shared" si="4"/>
        <v>#REF!</v>
      </c>
      <c r="I21" s="2" t="e">
        <f t="shared" si="4"/>
        <v>#REF!</v>
      </c>
      <c r="J21" s="2" t="e">
        <f t="shared" si="4"/>
        <v>#REF!</v>
      </c>
      <c r="K21" s="2" t="e">
        <f t="shared" si="4"/>
        <v>#REF!</v>
      </c>
      <c r="L21" s="2" t="e">
        <f t="shared" si="4"/>
        <v>#REF!</v>
      </c>
      <c r="M21" s="2" t="e">
        <f t="shared" si="4"/>
        <v>#REF!</v>
      </c>
      <c r="N21" s="2" t="e">
        <f t="shared" si="4"/>
        <v>#REF!</v>
      </c>
      <c r="O21" s="2" t="e">
        <f t="shared" si="4"/>
        <v>#REF!</v>
      </c>
      <c r="P21" s="2" t="e">
        <f t="shared" si="4"/>
        <v>#REF!</v>
      </c>
      <c r="Q21" s="2" t="e">
        <f t="shared" si="4"/>
        <v>#REF!</v>
      </c>
      <c r="R21" s="2" t="e">
        <f t="shared" si="4"/>
        <v>#REF!</v>
      </c>
      <c r="S21" s="2" t="e">
        <f t="shared" si="5"/>
        <v>#REF!</v>
      </c>
      <c r="T21" s="2" t="e">
        <f t="shared" si="5"/>
        <v>#REF!</v>
      </c>
      <c r="U21" s="2" t="e">
        <f t="shared" si="5"/>
        <v>#REF!</v>
      </c>
      <c r="V21" s="2" t="e">
        <f t="shared" si="5"/>
        <v>#REF!</v>
      </c>
      <c r="W21" s="2" t="e">
        <f t="shared" si="5"/>
        <v>#REF!</v>
      </c>
      <c r="X21" s="2" t="e">
        <f t="shared" si="5"/>
        <v>#REF!</v>
      </c>
      <c r="Y21" s="2" t="e">
        <f t="shared" si="5"/>
        <v>#REF!</v>
      </c>
      <c r="Z21" s="2" t="e">
        <f t="shared" si="5"/>
        <v>#REF!</v>
      </c>
      <c r="AA21" s="2" t="e">
        <f t="shared" si="5"/>
        <v>#REF!</v>
      </c>
      <c r="AB21" s="2" t="e">
        <f t="shared" si="5"/>
        <v>#REF!</v>
      </c>
      <c r="AC21" s="2" t="e">
        <f t="shared" si="5"/>
        <v>#REF!</v>
      </c>
      <c r="AD21" s="2" t="e">
        <f t="shared" si="5"/>
        <v>#REF!</v>
      </c>
      <c r="AE21" s="2" t="e">
        <f t="shared" si="5"/>
        <v>#REF!</v>
      </c>
      <c r="AF21" s="2" t="e">
        <f t="shared" si="5"/>
        <v>#REF!</v>
      </c>
    </row>
    <row r="22" spans="1:32" ht="12.75">
      <c r="A22" s="2" t="e">
        <f>MM!#REF!</f>
        <v>#REF!</v>
      </c>
      <c r="B22" s="2" t="e">
        <f>MM!#REF!</f>
        <v>#REF!</v>
      </c>
      <c r="C22" s="2" t="e">
        <f t="shared" si="2"/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2" t="e">
        <f t="shared" si="4"/>
        <v>#REF!</v>
      </c>
      <c r="Q22" s="2" t="e">
        <f t="shared" si="4"/>
        <v>#REF!</v>
      </c>
      <c r="R22" s="2" t="e">
        <f t="shared" si="4"/>
        <v>#REF!</v>
      </c>
      <c r="S22" s="2" t="e">
        <f t="shared" si="5"/>
        <v>#REF!</v>
      </c>
      <c r="T22" s="2" t="e">
        <f t="shared" si="5"/>
        <v>#REF!</v>
      </c>
      <c r="U22" s="2" t="e">
        <f t="shared" si="5"/>
        <v>#REF!</v>
      </c>
      <c r="V22" s="2" t="e">
        <f t="shared" si="5"/>
        <v>#REF!</v>
      </c>
      <c r="W22" s="2" t="e">
        <f t="shared" si="5"/>
        <v>#REF!</v>
      </c>
      <c r="X22" s="2" t="e">
        <f t="shared" si="5"/>
        <v>#REF!</v>
      </c>
      <c r="Y22" s="2" t="e">
        <f t="shared" si="5"/>
        <v>#REF!</v>
      </c>
      <c r="Z22" s="2" t="e">
        <f t="shared" si="5"/>
        <v>#REF!</v>
      </c>
      <c r="AA22" s="2" t="e">
        <f t="shared" si="5"/>
        <v>#REF!</v>
      </c>
      <c r="AB22" s="2" t="e">
        <f t="shared" si="5"/>
        <v>#REF!</v>
      </c>
      <c r="AC22" s="2" t="e">
        <f t="shared" si="5"/>
        <v>#REF!</v>
      </c>
      <c r="AD22" s="2" t="e">
        <f t="shared" si="5"/>
        <v>#REF!</v>
      </c>
      <c r="AE22" s="2" t="e">
        <f t="shared" si="5"/>
        <v>#REF!</v>
      </c>
      <c r="AF22" s="2" t="e">
        <f t="shared" si="5"/>
        <v>#REF!</v>
      </c>
    </row>
    <row r="23" spans="1:32" ht="12.75">
      <c r="A23" s="2" t="e">
        <f>MM!#REF!</f>
        <v>#REF!</v>
      </c>
      <c r="B23" s="2" t="e">
        <f>MM!#REF!</f>
        <v>#REF!</v>
      </c>
      <c r="C23" s="2" t="e">
        <f t="shared" si="2"/>
        <v>#REF!</v>
      </c>
      <c r="D23" s="2" t="e">
        <f t="shared" si="4"/>
        <v>#REF!</v>
      </c>
      <c r="E23" s="2" t="e">
        <f t="shared" si="4"/>
        <v>#REF!</v>
      </c>
      <c r="F23" s="2" t="e">
        <f t="shared" si="4"/>
        <v>#REF!</v>
      </c>
      <c r="G23" s="2" t="e">
        <f t="shared" si="4"/>
        <v>#REF!</v>
      </c>
      <c r="H23" s="2" t="e">
        <f t="shared" si="4"/>
        <v>#REF!</v>
      </c>
      <c r="I23" s="2" t="e">
        <f t="shared" si="4"/>
        <v>#REF!</v>
      </c>
      <c r="J23" s="2" t="e">
        <f t="shared" si="4"/>
        <v>#REF!</v>
      </c>
      <c r="K23" s="2" t="e">
        <f t="shared" si="4"/>
        <v>#REF!</v>
      </c>
      <c r="L23" s="2" t="e">
        <f t="shared" si="4"/>
        <v>#REF!</v>
      </c>
      <c r="M23" s="2" t="e">
        <f t="shared" si="4"/>
        <v>#REF!</v>
      </c>
      <c r="N23" s="2" t="e">
        <f t="shared" si="4"/>
        <v>#REF!</v>
      </c>
      <c r="O23" s="2" t="e">
        <f t="shared" si="4"/>
        <v>#REF!</v>
      </c>
      <c r="P23" s="2" t="e">
        <f t="shared" si="4"/>
        <v>#REF!</v>
      </c>
      <c r="Q23" s="2" t="e">
        <f t="shared" si="4"/>
        <v>#REF!</v>
      </c>
      <c r="R23" s="2" t="e">
        <f t="shared" si="4"/>
        <v>#REF!</v>
      </c>
      <c r="S23" s="2" t="e">
        <f t="shared" si="5"/>
        <v>#REF!</v>
      </c>
      <c r="T23" s="2" t="e">
        <f t="shared" si="5"/>
        <v>#REF!</v>
      </c>
      <c r="U23" s="2" t="e">
        <f t="shared" si="5"/>
        <v>#REF!</v>
      </c>
      <c r="V23" s="2" t="e">
        <f t="shared" si="5"/>
        <v>#REF!</v>
      </c>
      <c r="W23" s="2" t="e">
        <f t="shared" si="5"/>
        <v>#REF!</v>
      </c>
      <c r="X23" s="2" t="e">
        <f t="shared" si="5"/>
        <v>#REF!</v>
      </c>
      <c r="Y23" s="2" t="e">
        <f t="shared" si="5"/>
        <v>#REF!</v>
      </c>
      <c r="Z23" s="2" t="e">
        <f t="shared" si="5"/>
        <v>#REF!</v>
      </c>
      <c r="AA23" s="2" t="e">
        <f t="shared" si="5"/>
        <v>#REF!</v>
      </c>
      <c r="AB23" s="2" t="e">
        <f t="shared" si="5"/>
        <v>#REF!</v>
      </c>
      <c r="AC23" s="2" t="e">
        <f t="shared" si="5"/>
        <v>#REF!</v>
      </c>
      <c r="AD23" s="2" t="e">
        <f t="shared" si="5"/>
        <v>#REF!</v>
      </c>
      <c r="AE23" s="2" t="e">
        <f t="shared" si="5"/>
        <v>#REF!</v>
      </c>
      <c r="AF23" s="2" t="e">
        <f t="shared" si="5"/>
        <v>#REF!</v>
      </c>
    </row>
    <row r="24" spans="1:32" ht="12.75">
      <c r="A24" s="2" t="e">
        <f>MM!#REF!</f>
        <v>#REF!</v>
      </c>
      <c r="B24" s="2" t="e">
        <f>MM!#REF!</f>
        <v>#REF!</v>
      </c>
      <c r="C24" s="2" t="e">
        <f t="shared" si="2"/>
        <v>#REF!</v>
      </c>
      <c r="D24" s="2" t="e">
        <f t="shared" si="4"/>
        <v>#REF!</v>
      </c>
      <c r="E24" s="2" t="e">
        <f t="shared" si="4"/>
        <v>#REF!</v>
      </c>
      <c r="F24" s="2" t="e">
        <f t="shared" si="4"/>
        <v>#REF!</v>
      </c>
      <c r="G24" s="2" t="e">
        <f t="shared" si="4"/>
        <v>#REF!</v>
      </c>
      <c r="H24" s="2" t="e">
        <f t="shared" si="4"/>
        <v>#REF!</v>
      </c>
      <c r="I24" s="2" t="e">
        <f t="shared" si="4"/>
        <v>#REF!</v>
      </c>
      <c r="J24" s="2" t="e">
        <f t="shared" si="4"/>
        <v>#REF!</v>
      </c>
      <c r="K24" s="2" t="e">
        <f t="shared" si="4"/>
        <v>#REF!</v>
      </c>
      <c r="L24" s="2" t="e">
        <f t="shared" si="4"/>
        <v>#REF!</v>
      </c>
      <c r="M24" s="2" t="e">
        <f t="shared" si="4"/>
        <v>#REF!</v>
      </c>
      <c r="N24" s="2" t="e">
        <f t="shared" si="4"/>
        <v>#REF!</v>
      </c>
      <c r="O24" s="2" t="e">
        <f t="shared" si="4"/>
        <v>#REF!</v>
      </c>
      <c r="P24" s="2" t="e">
        <f t="shared" si="4"/>
        <v>#REF!</v>
      </c>
      <c r="Q24" s="2" t="e">
        <f t="shared" si="4"/>
        <v>#REF!</v>
      </c>
      <c r="R24" s="2" t="e">
        <f t="shared" si="4"/>
        <v>#REF!</v>
      </c>
      <c r="S24" s="2" t="e">
        <f t="shared" si="5"/>
        <v>#REF!</v>
      </c>
      <c r="T24" s="2" t="e">
        <f t="shared" si="5"/>
        <v>#REF!</v>
      </c>
      <c r="U24" s="2" t="e">
        <f t="shared" si="5"/>
        <v>#REF!</v>
      </c>
      <c r="V24" s="2" t="e">
        <f t="shared" si="5"/>
        <v>#REF!</v>
      </c>
      <c r="W24" s="2" t="e">
        <f t="shared" si="5"/>
        <v>#REF!</v>
      </c>
      <c r="X24" s="2" t="e">
        <f t="shared" si="5"/>
        <v>#REF!</v>
      </c>
      <c r="Y24" s="2" t="e">
        <f t="shared" si="5"/>
        <v>#REF!</v>
      </c>
      <c r="Z24" s="2" t="e">
        <f t="shared" si="5"/>
        <v>#REF!</v>
      </c>
      <c r="AA24" s="2" t="e">
        <f t="shared" si="5"/>
        <v>#REF!</v>
      </c>
      <c r="AB24" s="2" t="e">
        <f t="shared" si="5"/>
        <v>#REF!</v>
      </c>
      <c r="AC24" s="2" t="e">
        <f t="shared" si="5"/>
        <v>#REF!</v>
      </c>
      <c r="AD24" s="2" t="e">
        <f t="shared" si="5"/>
        <v>#REF!</v>
      </c>
      <c r="AE24" s="2" t="e">
        <f t="shared" si="5"/>
        <v>#REF!</v>
      </c>
      <c r="AF24" s="2" t="e">
        <f t="shared" si="5"/>
        <v>#REF!</v>
      </c>
    </row>
    <row r="25" spans="1:32" ht="12.75">
      <c r="A25" s="2" t="e">
        <f>MM!#REF!</f>
        <v>#REF!</v>
      </c>
      <c r="B25" s="2" t="e">
        <f>MM!#REF!</f>
        <v>#REF!</v>
      </c>
      <c r="C25" s="2" t="e">
        <f t="shared" si="2"/>
        <v>#REF!</v>
      </c>
      <c r="D25" s="2" t="e">
        <f t="shared" si="4"/>
        <v>#REF!</v>
      </c>
      <c r="E25" s="2" t="e">
        <f t="shared" si="4"/>
        <v>#REF!</v>
      </c>
      <c r="F25" s="2" t="e">
        <f t="shared" si="4"/>
        <v>#REF!</v>
      </c>
      <c r="G25" s="2" t="e">
        <f t="shared" si="4"/>
        <v>#REF!</v>
      </c>
      <c r="H25" s="2" t="e">
        <f t="shared" si="4"/>
        <v>#REF!</v>
      </c>
      <c r="I25" s="2" t="e">
        <f t="shared" si="4"/>
        <v>#REF!</v>
      </c>
      <c r="J25" s="2" t="e">
        <f t="shared" si="4"/>
        <v>#REF!</v>
      </c>
      <c r="K25" s="2" t="e">
        <f t="shared" si="4"/>
        <v>#REF!</v>
      </c>
      <c r="L25" s="2" t="e">
        <f t="shared" si="4"/>
        <v>#REF!</v>
      </c>
      <c r="M25" s="2" t="e">
        <f t="shared" si="4"/>
        <v>#REF!</v>
      </c>
      <c r="N25" s="2" t="e">
        <f t="shared" si="4"/>
        <v>#REF!</v>
      </c>
      <c r="O25" s="2" t="e">
        <f t="shared" si="4"/>
        <v>#REF!</v>
      </c>
      <c r="P25" s="2" t="e">
        <f t="shared" si="4"/>
        <v>#REF!</v>
      </c>
      <c r="Q25" s="2" t="e">
        <f t="shared" si="4"/>
        <v>#REF!</v>
      </c>
      <c r="R25" s="2" t="e">
        <f t="shared" si="4"/>
        <v>#REF!</v>
      </c>
      <c r="S25" s="2" t="e">
        <f t="shared" si="5"/>
        <v>#REF!</v>
      </c>
      <c r="T25" s="2" t="e">
        <f t="shared" si="5"/>
        <v>#REF!</v>
      </c>
      <c r="U25" s="2" t="e">
        <f t="shared" si="5"/>
        <v>#REF!</v>
      </c>
      <c r="V25" s="2" t="e">
        <f t="shared" si="5"/>
        <v>#REF!</v>
      </c>
      <c r="W25" s="2" t="e">
        <f t="shared" si="5"/>
        <v>#REF!</v>
      </c>
      <c r="X25" s="2" t="e">
        <f t="shared" si="5"/>
        <v>#REF!</v>
      </c>
      <c r="Y25" s="2" t="e">
        <f t="shared" si="5"/>
        <v>#REF!</v>
      </c>
      <c r="Z25" s="2" t="e">
        <f t="shared" si="5"/>
        <v>#REF!</v>
      </c>
      <c r="AA25" s="2" t="e">
        <f t="shared" si="5"/>
        <v>#REF!</v>
      </c>
      <c r="AB25" s="2" t="e">
        <f t="shared" si="5"/>
        <v>#REF!</v>
      </c>
      <c r="AC25" s="2" t="e">
        <f t="shared" si="5"/>
        <v>#REF!</v>
      </c>
      <c r="AD25" s="2" t="e">
        <f t="shared" si="5"/>
        <v>#REF!</v>
      </c>
      <c r="AE25" s="2" t="e">
        <f t="shared" si="5"/>
        <v>#REF!</v>
      </c>
      <c r="AF25" s="2" t="e">
        <f t="shared" si="5"/>
        <v>#REF!</v>
      </c>
    </row>
    <row r="26" spans="1:32" ht="12.75">
      <c r="A26" s="2" t="e">
        <f>MM!#REF!</f>
        <v>#REF!</v>
      </c>
      <c r="B26" s="2" t="e">
        <f>MM!#REF!</f>
        <v>#REF!</v>
      </c>
      <c r="C26" s="2" t="e">
        <f t="shared" si="2"/>
        <v>#REF!</v>
      </c>
      <c r="D26" s="2" t="e">
        <f t="shared" si="4"/>
        <v>#REF!</v>
      </c>
      <c r="E26" s="2" t="e">
        <f t="shared" si="4"/>
        <v>#REF!</v>
      </c>
      <c r="F26" s="2" t="e">
        <f t="shared" si="4"/>
        <v>#REF!</v>
      </c>
      <c r="G26" s="2" t="e">
        <f t="shared" si="4"/>
        <v>#REF!</v>
      </c>
      <c r="H26" s="2" t="e">
        <f t="shared" si="4"/>
        <v>#REF!</v>
      </c>
      <c r="I26" s="2" t="e">
        <f t="shared" si="4"/>
        <v>#REF!</v>
      </c>
      <c r="J26" s="2" t="e">
        <f t="shared" si="4"/>
        <v>#REF!</v>
      </c>
      <c r="K26" s="2" t="e">
        <f t="shared" si="4"/>
        <v>#REF!</v>
      </c>
      <c r="L26" s="2" t="e">
        <f t="shared" si="4"/>
        <v>#REF!</v>
      </c>
      <c r="M26" s="2" t="e">
        <f t="shared" si="4"/>
        <v>#REF!</v>
      </c>
      <c r="N26" s="2" t="e">
        <f t="shared" si="4"/>
        <v>#REF!</v>
      </c>
      <c r="O26" s="2" t="e">
        <f t="shared" si="4"/>
        <v>#REF!</v>
      </c>
      <c r="P26" s="2" t="e">
        <f t="shared" si="4"/>
        <v>#REF!</v>
      </c>
      <c r="Q26" s="2" t="e">
        <f t="shared" si="4"/>
        <v>#REF!</v>
      </c>
      <c r="R26" s="2" t="e">
        <f t="shared" si="4"/>
        <v>#REF!</v>
      </c>
      <c r="S26" s="2" t="e">
        <f t="shared" si="5"/>
        <v>#REF!</v>
      </c>
      <c r="T26" s="2" t="e">
        <f t="shared" si="5"/>
        <v>#REF!</v>
      </c>
      <c r="U26" s="2" t="e">
        <f t="shared" si="5"/>
        <v>#REF!</v>
      </c>
      <c r="V26" s="2" t="e">
        <f t="shared" si="5"/>
        <v>#REF!</v>
      </c>
      <c r="W26" s="2" t="e">
        <f t="shared" si="5"/>
        <v>#REF!</v>
      </c>
      <c r="X26" s="2" t="e">
        <f t="shared" si="5"/>
        <v>#REF!</v>
      </c>
      <c r="Y26" s="2" t="e">
        <f t="shared" si="5"/>
        <v>#REF!</v>
      </c>
      <c r="Z26" s="2" t="e">
        <f t="shared" si="5"/>
        <v>#REF!</v>
      </c>
      <c r="AA26" s="2" t="e">
        <f t="shared" si="5"/>
        <v>#REF!</v>
      </c>
      <c r="AB26" s="2" t="e">
        <f t="shared" si="5"/>
        <v>#REF!</v>
      </c>
      <c r="AC26" s="2" t="e">
        <f t="shared" si="5"/>
        <v>#REF!</v>
      </c>
      <c r="AD26" s="2" t="e">
        <f t="shared" si="5"/>
        <v>#REF!</v>
      </c>
      <c r="AE26" s="2" t="e">
        <f t="shared" si="5"/>
        <v>#REF!</v>
      </c>
      <c r="AF26" s="2" t="e">
        <f t="shared" si="5"/>
        <v>#REF!</v>
      </c>
    </row>
    <row r="27" spans="1:32" ht="12.75">
      <c r="A27" s="2" t="e">
        <f>MM!#REF!</f>
        <v>#REF!</v>
      </c>
      <c r="B27" s="2" t="e">
        <f>MM!#REF!</f>
        <v>#REF!</v>
      </c>
      <c r="C27" s="2" t="e">
        <f t="shared" si="2"/>
        <v>#REF!</v>
      </c>
      <c r="D27" s="2" t="e">
        <f t="shared" si="4"/>
        <v>#REF!</v>
      </c>
      <c r="E27" s="2" t="e">
        <f t="shared" si="4"/>
        <v>#REF!</v>
      </c>
      <c r="F27" s="2" t="e">
        <f t="shared" si="4"/>
        <v>#REF!</v>
      </c>
      <c r="G27" s="2" t="e">
        <f t="shared" si="4"/>
        <v>#REF!</v>
      </c>
      <c r="H27" s="2" t="e">
        <f t="shared" si="4"/>
        <v>#REF!</v>
      </c>
      <c r="I27" s="2" t="e">
        <f t="shared" si="4"/>
        <v>#REF!</v>
      </c>
      <c r="J27" s="2" t="e">
        <f t="shared" si="4"/>
        <v>#REF!</v>
      </c>
      <c r="K27" s="2" t="e">
        <f t="shared" si="4"/>
        <v>#REF!</v>
      </c>
      <c r="L27" s="2" t="e">
        <f t="shared" si="4"/>
        <v>#REF!</v>
      </c>
      <c r="M27" s="2" t="e">
        <f t="shared" si="4"/>
        <v>#REF!</v>
      </c>
      <c r="N27" s="2" t="e">
        <f t="shared" si="4"/>
        <v>#REF!</v>
      </c>
      <c r="O27" s="2" t="e">
        <f t="shared" si="4"/>
        <v>#REF!</v>
      </c>
      <c r="P27" s="2" t="e">
        <f t="shared" si="4"/>
        <v>#REF!</v>
      </c>
      <c r="Q27" s="2" t="e">
        <f t="shared" si="4"/>
        <v>#REF!</v>
      </c>
      <c r="R27" s="2" t="e">
        <f t="shared" si="4"/>
        <v>#REF!</v>
      </c>
      <c r="S27" s="2" t="e">
        <f t="shared" si="5"/>
        <v>#REF!</v>
      </c>
      <c r="T27" s="2" t="e">
        <f t="shared" si="5"/>
        <v>#REF!</v>
      </c>
      <c r="U27" s="2" t="e">
        <f t="shared" si="5"/>
        <v>#REF!</v>
      </c>
      <c r="V27" s="2" t="e">
        <f t="shared" si="5"/>
        <v>#REF!</v>
      </c>
      <c r="W27" s="2" t="e">
        <f t="shared" si="5"/>
        <v>#REF!</v>
      </c>
      <c r="X27" s="2" t="e">
        <f t="shared" si="5"/>
        <v>#REF!</v>
      </c>
      <c r="Y27" s="2" t="e">
        <f t="shared" si="5"/>
        <v>#REF!</v>
      </c>
      <c r="Z27" s="2" t="e">
        <f t="shared" si="5"/>
        <v>#REF!</v>
      </c>
      <c r="AA27" s="2" t="e">
        <f t="shared" si="5"/>
        <v>#REF!</v>
      </c>
      <c r="AB27" s="2" t="e">
        <f t="shared" si="5"/>
        <v>#REF!</v>
      </c>
      <c r="AC27" s="2" t="e">
        <f t="shared" si="5"/>
        <v>#REF!</v>
      </c>
      <c r="AD27" s="2" t="e">
        <f t="shared" si="5"/>
        <v>#REF!</v>
      </c>
      <c r="AE27" s="2" t="e">
        <f t="shared" si="5"/>
        <v>#REF!</v>
      </c>
      <c r="AF27" s="2" t="e">
        <f t="shared" si="5"/>
        <v>#REF!</v>
      </c>
    </row>
    <row r="28" spans="1:32" ht="12.75">
      <c r="A28" s="2" t="e">
        <f>MM!#REF!</f>
        <v>#REF!</v>
      </c>
      <c r="B28" s="2" t="e">
        <f>MM!#REF!</f>
        <v>#REF!</v>
      </c>
      <c r="C28" s="2" t="e">
        <f t="shared" si="2"/>
        <v>#REF!</v>
      </c>
      <c r="D28" s="2" t="e">
        <f aca="true" t="shared" si="6" ref="D28:R35">IF($A28=D$1,$B28,0)</f>
        <v>#REF!</v>
      </c>
      <c r="E28" s="2" t="e">
        <f t="shared" si="6"/>
        <v>#REF!</v>
      </c>
      <c r="F28" s="2" t="e">
        <f t="shared" si="6"/>
        <v>#REF!</v>
      </c>
      <c r="G28" s="2" t="e">
        <f t="shared" si="6"/>
        <v>#REF!</v>
      </c>
      <c r="H28" s="2" t="e">
        <f t="shared" si="6"/>
        <v>#REF!</v>
      </c>
      <c r="I28" s="2" t="e">
        <f t="shared" si="6"/>
        <v>#REF!</v>
      </c>
      <c r="J28" s="2" t="e">
        <f t="shared" si="6"/>
        <v>#REF!</v>
      </c>
      <c r="K28" s="2" t="e">
        <f t="shared" si="6"/>
        <v>#REF!</v>
      </c>
      <c r="L28" s="2" t="e">
        <f t="shared" si="6"/>
        <v>#REF!</v>
      </c>
      <c r="M28" s="2" t="e">
        <f t="shared" si="6"/>
        <v>#REF!</v>
      </c>
      <c r="N28" s="2" t="e">
        <f t="shared" si="6"/>
        <v>#REF!</v>
      </c>
      <c r="O28" s="2" t="e">
        <f t="shared" si="6"/>
        <v>#REF!</v>
      </c>
      <c r="P28" s="2" t="e">
        <f t="shared" si="6"/>
        <v>#REF!</v>
      </c>
      <c r="Q28" s="2" t="e">
        <f t="shared" si="6"/>
        <v>#REF!</v>
      </c>
      <c r="R28" s="2" t="e">
        <f t="shared" si="6"/>
        <v>#REF!</v>
      </c>
      <c r="S28" s="2" t="e">
        <f aca="true" t="shared" si="7" ref="S28:AF33">IF($A28=S$1,$B28,0)</f>
        <v>#REF!</v>
      </c>
      <c r="T28" s="2" t="e">
        <f t="shared" si="7"/>
        <v>#REF!</v>
      </c>
      <c r="U28" s="2" t="e">
        <f t="shared" si="7"/>
        <v>#REF!</v>
      </c>
      <c r="V28" s="2" t="e">
        <f t="shared" si="7"/>
        <v>#REF!</v>
      </c>
      <c r="W28" s="2" t="e">
        <f t="shared" si="7"/>
        <v>#REF!</v>
      </c>
      <c r="X28" s="2" t="e">
        <f t="shared" si="7"/>
        <v>#REF!</v>
      </c>
      <c r="Y28" s="2" t="e">
        <f t="shared" si="7"/>
        <v>#REF!</v>
      </c>
      <c r="Z28" s="2" t="e">
        <f t="shared" si="7"/>
        <v>#REF!</v>
      </c>
      <c r="AA28" s="2" t="e">
        <f t="shared" si="7"/>
        <v>#REF!</v>
      </c>
      <c r="AB28" s="2" t="e">
        <f t="shared" si="7"/>
        <v>#REF!</v>
      </c>
      <c r="AC28" s="2" t="e">
        <f t="shared" si="7"/>
        <v>#REF!</v>
      </c>
      <c r="AD28" s="2" t="e">
        <f t="shared" si="7"/>
        <v>#REF!</v>
      </c>
      <c r="AE28" s="2" t="e">
        <f t="shared" si="7"/>
        <v>#REF!</v>
      </c>
      <c r="AF28" s="2" t="e">
        <f t="shared" si="7"/>
        <v>#REF!</v>
      </c>
    </row>
    <row r="29" spans="1:32" ht="12.75">
      <c r="A29" s="2" t="e">
        <f>MM!#REF!</f>
        <v>#REF!</v>
      </c>
      <c r="B29" s="2" t="e">
        <f>MM!#REF!</f>
        <v>#REF!</v>
      </c>
      <c r="C29" s="2" t="e">
        <f t="shared" si="2"/>
        <v>#REF!</v>
      </c>
      <c r="D29" s="2" t="e">
        <f t="shared" si="6"/>
        <v>#REF!</v>
      </c>
      <c r="E29" s="2" t="e">
        <f t="shared" si="6"/>
        <v>#REF!</v>
      </c>
      <c r="F29" s="2" t="e">
        <f t="shared" si="6"/>
        <v>#REF!</v>
      </c>
      <c r="G29" s="2" t="e">
        <f t="shared" si="6"/>
        <v>#REF!</v>
      </c>
      <c r="H29" s="2" t="e">
        <f t="shared" si="6"/>
        <v>#REF!</v>
      </c>
      <c r="I29" s="2" t="e">
        <f t="shared" si="6"/>
        <v>#REF!</v>
      </c>
      <c r="J29" s="2" t="e">
        <f t="shared" si="6"/>
        <v>#REF!</v>
      </c>
      <c r="K29" s="2" t="e">
        <f t="shared" si="6"/>
        <v>#REF!</v>
      </c>
      <c r="L29" s="2" t="e">
        <f t="shared" si="6"/>
        <v>#REF!</v>
      </c>
      <c r="M29" s="2" t="e">
        <f t="shared" si="6"/>
        <v>#REF!</v>
      </c>
      <c r="N29" s="2" t="e">
        <f t="shared" si="6"/>
        <v>#REF!</v>
      </c>
      <c r="O29" s="2" t="e">
        <f t="shared" si="6"/>
        <v>#REF!</v>
      </c>
      <c r="P29" s="2" t="e">
        <f t="shared" si="6"/>
        <v>#REF!</v>
      </c>
      <c r="Q29" s="2" t="e">
        <f t="shared" si="6"/>
        <v>#REF!</v>
      </c>
      <c r="R29" s="2" t="e">
        <f t="shared" si="6"/>
        <v>#REF!</v>
      </c>
      <c r="S29" s="2" t="e">
        <f t="shared" si="7"/>
        <v>#REF!</v>
      </c>
      <c r="T29" s="2" t="e">
        <f t="shared" si="7"/>
        <v>#REF!</v>
      </c>
      <c r="U29" s="2" t="e">
        <f t="shared" si="7"/>
        <v>#REF!</v>
      </c>
      <c r="V29" s="2" t="e">
        <f t="shared" si="7"/>
        <v>#REF!</v>
      </c>
      <c r="W29" s="2" t="e">
        <f t="shared" si="7"/>
        <v>#REF!</v>
      </c>
      <c r="X29" s="2" t="e">
        <f t="shared" si="7"/>
        <v>#REF!</v>
      </c>
      <c r="Y29" s="2" t="e">
        <f t="shared" si="7"/>
        <v>#REF!</v>
      </c>
      <c r="Z29" s="2" t="e">
        <f t="shared" si="7"/>
        <v>#REF!</v>
      </c>
      <c r="AA29" s="2" t="e">
        <f t="shared" si="7"/>
        <v>#REF!</v>
      </c>
      <c r="AB29" s="2" t="e">
        <f t="shared" si="7"/>
        <v>#REF!</v>
      </c>
      <c r="AC29" s="2" t="e">
        <f t="shared" si="7"/>
        <v>#REF!</v>
      </c>
      <c r="AD29" s="2" t="e">
        <f t="shared" si="7"/>
        <v>#REF!</v>
      </c>
      <c r="AE29" s="2" t="e">
        <f t="shared" si="7"/>
        <v>#REF!</v>
      </c>
      <c r="AF29" s="2" t="e">
        <f t="shared" si="7"/>
        <v>#REF!</v>
      </c>
    </row>
    <row r="30" spans="1:32" ht="12.75">
      <c r="A30" s="2" t="e">
        <f>MM!#REF!</f>
        <v>#REF!</v>
      </c>
      <c r="B30" s="2" t="e">
        <f>MM!#REF!</f>
        <v>#REF!</v>
      </c>
      <c r="C30" s="2" t="e">
        <f t="shared" si="2"/>
        <v>#REF!</v>
      </c>
      <c r="D30" s="2" t="e">
        <f t="shared" si="6"/>
        <v>#REF!</v>
      </c>
      <c r="E30" s="2" t="e">
        <f t="shared" si="6"/>
        <v>#REF!</v>
      </c>
      <c r="F30" s="2" t="e">
        <f t="shared" si="6"/>
        <v>#REF!</v>
      </c>
      <c r="G30" s="2" t="e">
        <f t="shared" si="6"/>
        <v>#REF!</v>
      </c>
      <c r="H30" s="2" t="e">
        <f t="shared" si="6"/>
        <v>#REF!</v>
      </c>
      <c r="I30" s="2" t="e">
        <f t="shared" si="6"/>
        <v>#REF!</v>
      </c>
      <c r="J30" s="2" t="e">
        <f t="shared" si="6"/>
        <v>#REF!</v>
      </c>
      <c r="K30" s="2" t="e">
        <f t="shared" si="6"/>
        <v>#REF!</v>
      </c>
      <c r="L30" s="2" t="e">
        <f t="shared" si="6"/>
        <v>#REF!</v>
      </c>
      <c r="M30" s="2" t="e">
        <f t="shared" si="6"/>
        <v>#REF!</v>
      </c>
      <c r="N30" s="2" t="e">
        <f t="shared" si="6"/>
        <v>#REF!</v>
      </c>
      <c r="O30" s="2" t="e">
        <f t="shared" si="6"/>
        <v>#REF!</v>
      </c>
      <c r="P30" s="2" t="e">
        <f t="shared" si="6"/>
        <v>#REF!</v>
      </c>
      <c r="Q30" s="2" t="e">
        <f t="shared" si="6"/>
        <v>#REF!</v>
      </c>
      <c r="R30" s="2" t="e">
        <f t="shared" si="6"/>
        <v>#REF!</v>
      </c>
      <c r="S30" s="2" t="e">
        <f t="shared" si="7"/>
        <v>#REF!</v>
      </c>
      <c r="T30" s="2" t="e">
        <f t="shared" si="7"/>
        <v>#REF!</v>
      </c>
      <c r="U30" s="2" t="e">
        <f t="shared" si="7"/>
        <v>#REF!</v>
      </c>
      <c r="V30" s="2" t="e">
        <f t="shared" si="7"/>
        <v>#REF!</v>
      </c>
      <c r="W30" s="2" t="e">
        <f t="shared" si="7"/>
        <v>#REF!</v>
      </c>
      <c r="X30" s="2" t="e">
        <f t="shared" si="7"/>
        <v>#REF!</v>
      </c>
      <c r="Y30" s="2" t="e">
        <f t="shared" si="7"/>
        <v>#REF!</v>
      </c>
      <c r="Z30" s="2" t="e">
        <f t="shared" si="7"/>
        <v>#REF!</v>
      </c>
      <c r="AA30" s="2" t="e">
        <f t="shared" si="7"/>
        <v>#REF!</v>
      </c>
      <c r="AB30" s="2" t="e">
        <f t="shared" si="7"/>
        <v>#REF!</v>
      </c>
      <c r="AC30" s="2" t="e">
        <f t="shared" si="7"/>
        <v>#REF!</v>
      </c>
      <c r="AD30" s="2" t="e">
        <f t="shared" si="7"/>
        <v>#REF!</v>
      </c>
      <c r="AE30" s="2" t="e">
        <f t="shared" si="7"/>
        <v>#REF!</v>
      </c>
      <c r="AF30" s="2" t="e">
        <f t="shared" si="7"/>
        <v>#REF!</v>
      </c>
    </row>
    <row r="31" spans="1:32" ht="12.75">
      <c r="A31" s="2" t="e">
        <f>MM!#REF!</f>
        <v>#REF!</v>
      </c>
      <c r="B31" s="2" t="e">
        <f>MM!#REF!</f>
        <v>#REF!</v>
      </c>
      <c r="C31" s="2" t="e">
        <f t="shared" si="2"/>
        <v>#REF!</v>
      </c>
      <c r="D31" s="2" t="e">
        <f t="shared" si="6"/>
        <v>#REF!</v>
      </c>
      <c r="E31" s="2" t="e">
        <f t="shared" si="6"/>
        <v>#REF!</v>
      </c>
      <c r="F31" s="2" t="e">
        <f t="shared" si="6"/>
        <v>#REF!</v>
      </c>
      <c r="G31" s="2" t="e">
        <f t="shared" si="6"/>
        <v>#REF!</v>
      </c>
      <c r="H31" s="2" t="e">
        <f t="shared" si="6"/>
        <v>#REF!</v>
      </c>
      <c r="I31" s="2" t="e">
        <f t="shared" si="6"/>
        <v>#REF!</v>
      </c>
      <c r="J31" s="2" t="e">
        <f t="shared" si="6"/>
        <v>#REF!</v>
      </c>
      <c r="K31" s="2" t="e">
        <f t="shared" si="6"/>
        <v>#REF!</v>
      </c>
      <c r="L31" s="2" t="e">
        <f t="shared" si="6"/>
        <v>#REF!</v>
      </c>
      <c r="M31" s="2" t="e">
        <f t="shared" si="6"/>
        <v>#REF!</v>
      </c>
      <c r="N31" s="2" t="e">
        <f t="shared" si="6"/>
        <v>#REF!</v>
      </c>
      <c r="O31" s="2" t="e">
        <f t="shared" si="6"/>
        <v>#REF!</v>
      </c>
      <c r="P31" s="2" t="e">
        <f t="shared" si="6"/>
        <v>#REF!</v>
      </c>
      <c r="Q31" s="2" t="e">
        <f t="shared" si="6"/>
        <v>#REF!</v>
      </c>
      <c r="R31" s="2" t="e">
        <f t="shared" si="6"/>
        <v>#REF!</v>
      </c>
      <c r="S31" s="2" t="e">
        <f t="shared" si="7"/>
        <v>#REF!</v>
      </c>
      <c r="T31" s="2" t="e">
        <f t="shared" si="7"/>
        <v>#REF!</v>
      </c>
      <c r="U31" s="2" t="e">
        <f t="shared" si="7"/>
        <v>#REF!</v>
      </c>
      <c r="V31" s="2" t="e">
        <f t="shared" si="7"/>
        <v>#REF!</v>
      </c>
      <c r="W31" s="2" t="e">
        <f t="shared" si="7"/>
        <v>#REF!</v>
      </c>
      <c r="X31" s="2" t="e">
        <f t="shared" si="7"/>
        <v>#REF!</v>
      </c>
      <c r="Y31" s="2" t="e">
        <f t="shared" si="7"/>
        <v>#REF!</v>
      </c>
      <c r="Z31" s="2" t="e">
        <f t="shared" si="7"/>
        <v>#REF!</v>
      </c>
      <c r="AA31" s="2" t="e">
        <f t="shared" si="7"/>
        <v>#REF!</v>
      </c>
      <c r="AB31" s="2" t="e">
        <f t="shared" si="7"/>
        <v>#REF!</v>
      </c>
      <c r="AC31" s="2" t="e">
        <f t="shared" si="7"/>
        <v>#REF!</v>
      </c>
      <c r="AD31" s="2" t="e">
        <f t="shared" si="7"/>
        <v>#REF!</v>
      </c>
      <c r="AE31" s="2" t="e">
        <f t="shared" si="7"/>
        <v>#REF!</v>
      </c>
      <c r="AF31" s="2" t="e">
        <f t="shared" si="7"/>
        <v>#REF!</v>
      </c>
    </row>
    <row r="32" spans="1:32" ht="12.75">
      <c r="A32" s="2" t="e">
        <f>MM!#REF!</f>
        <v>#REF!</v>
      </c>
      <c r="B32" s="2" t="e">
        <f>MM!#REF!</f>
        <v>#REF!</v>
      </c>
      <c r="C32" s="2" t="e">
        <f t="shared" si="2"/>
        <v>#REF!</v>
      </c>
      <c r="D32" s="2" t="e">
        <f t="shared" si="6"/>
        <v>#REF!</v>
      </c>
      <c r="E32" s="2" t="e">
        <f t="shared" si="6"/>
        <v>#REF!</v>
      </c>
      <c r="F32" s="2" t="e">
        <f t="shared" si="6"/>
        <v>#REF!</v>
      </c>
      <c r="G32" s="2" t="e">
        <f t="shared" si="6"/>
        <v>#REF!</v>
      </c>
      <c r="H32" s="2" t="e">
        <f t="shared" si="6"/>
        <v>#REF!</v>
      </c>
      <c r="I32" s="2" t="e">
        <f t="shared" si="6"/>
        <v>#REF!</v>
      </c>
      <c r="J32" s="2" t="e">
        <f t="shared" si="6"/>
        <v>#REF!</v>
      </c>
      <c r="K32" s="2" t="e">
        <f t="shared" si="6"/>
        <v>#REF!</v>
      </c>
      <c r="L32" s="2" t="e">
        <f t="shared" si="6"/>
        <v>#REF!</v>
      </c>
      <c r="M32" s="2" t="e">
        <f t="shared" si="6"/>
        <v>#REF!</v>
      </c>
      <c r="N32" s="2" t="e">
        <f t="shared" si="6"/>
        <v>#REF!</v>
      </c>
      <c r="O32" s="2" t="e">
        <f t="shared" si="6"/>
        <v>#REF!</v>
      </c>
      <c r="P32" s="2" t="e">
        <f t="shared" si="6"/>
        <v>#REF!</v>
      </c>
      <c r="Q32" s="2" t="e">
        <f t="shared" si="6"/>
        <v>#REF!</v>
      </c>
      <c r="R32" s="2" t="e">
        <f t="shared" si="6"/>
        <v>#REF!</v>
      </c>
      <c r="S32" s="2" t="e">
        <f t="shared" si="7"/>
        <v>#REF!</v>
      </c>
      <c r="T32" s="2" t="e">
        <f t="shared" si="7"/>
        <v>#REF!</v>
      </c>
      <c r="U32" s="2" t="e">
        <f t="shared" si="7"/>
        <v>#REF!</v>
      </c>
      <c r="V32" s="2" t="e">
        <f t="shared" si="7"/>
        <v>#REF!</v>
      </c>
      <c r="W32" s="2" t="e">
        <f t="shared" si="7"/>
        <v>#REF!</v>
      </c>
      <c r="X32" s="2" t="e">
        <f t="shared" si="7"/>
        <v>#REF!</v>
      </c>
      <c r="Y32" s="2" t="e">
        <f t="shared" si="7"/>
        <v>#REF!</v>
      </c>
      <c r="Z32" s="2" t="e">
        <f t="shared" si="7"/>
        <v>#REF!</v>
      </c>
      <c r="AA32" s="2" t="e">
        <f t="shared" si="7"/>
        <v>#REF!</v>
      </c>
      <c r="AB32" s="2" t="e">
        <f t="shared" si="7"/>
        <v>#REF!</v>
      </c>
      <c r="AC32" s="2" t="e">
        <f t="shared" si="7"/>
        <v>#REF!</v>
      </c>
      <c r="AD32" s="2" t="e">
        <f t="shared" si="7"/>
        <v>#REF!</v>
      </c>
      <c r="AE32" s="2" t="e">
        <f t="shared" si="7"/>
        <v>#REF!</v>
      </c>
      <c r="AF32" s="2" t="e">
        <f t="shared" si="7"/>
        <v>#REF!</v>
      </c>
    </row>
    <row r="33" spans="1:32" ht="12.75">
      <c r="A33" s="2" t="e">
        <f>MM!#REF!</f>
        <v>#REF!</v>
      </c>
      <c r="B33" s="2" t="e">
        <f>MM!#REF!</f>
        <v>#REF!</v>
      </c>
      <c r="C33" s="2" t="e">
        <f t="shared" si="2"/>
        <v>#REF!</v>
      </c>
      <c r="D33" s="2" t="e">
        <f t="shared" si="6"/>
        <v>#REF!</v>
      </c>
      <c r="E33" s="2" t="e">
        <f t="shared" si="6"/>
        <v>#REF!</v>
      </c>
      <c r="F33" s="2" t="e">
        <f t="shared" si="6"/>
        <v>#REF!</v>
      </c>
      <c r="G33" s="2" t="e">
        <f t="shared" si="6"/>
        <v>#REF!</v>
      </c>
      <c r="H33" s="2" t="e">
        <f t="shared" si="6"/>
        <v>#REF!</v>
      </c>
      <c r="I33" s="2" t="e">
        <f t="shared" si="6"/>
        <v>#REF!</v>
      </c>
      <c r="J33" s="2" t="e">
        <f t="shared" si="6"/>
        <v>#REF!</v>
      </c>
      <c r="K33" s="2" t="e">
        <f t="shared" si="6"/>
        <v>#REF!</v>
      </c>
      <c r="L33" s="2" t="e">
        <f t="shared" si="6"/>
        <v>#REF!</v>
      </c>
      <c r="M33" s="2" t="e">
        <f t="shared" si="6"/>
        <v>#REF!</v>
      </c>
      <c r="N33" s="2" t="e">
        <f t="shared" si="6"/>
        <v>#REF!</v>
      </c>
      <c r="O33" s="2" t="e">
        <f t="shared" si="6"/>
        <v>#REF!</v>
      </c>
      <c r="P33" s="2" t="e">
        <f t="shared" si="6"/>
        <v>#REF!</v>
      </c>
      <c r="Q33" s="2" t="e">
        <f t="shared" si="6"/>
        <v>#REF!</v>
      </c>
      <c r="R33" s="2" t="e">
        <f t="shared" si="6"/>
        <v>#REF!</v>
      </c>
      <c r="S33" s="2" t="e">
        <f t="shared" si="7"/>
        <v>#REF!</v>
      </c>
      <c r="T33" s="2" t="e">
        <f t="shared" si="7"/>
        <v>#REF!</v>
      </c>
      <c r="U33" s="2" t="e">
        <f t="shared" si="7"/>
        <v>#REF!</v>
      </c>
      <c r="V33" s="2" t="e">
        <f t="shared" si="7"/>
        <v>#REF!</v>
      </c>
      <c r="W33" s="2" t="e">
        <f t="shared" si="7"/>
        <v>#REF!</v>
      </c>
      <c r="X33" s="2" t="e">
        <f t="shared" si="7"/>
        <v>#REF!</v>
      </c>
      <c r="Y33" s="2" t="e">
        <f t="shared" si="7"/>
        <v>#REF!</v>
      </c>
      <c r="Z33" s="2" t="e">
        <f t="shared" si="7"/>
        <v>#REF!</v>
      </c>
      <c r="AA33" s="2" t="e">
        <f t="shared" si="7"/>
        <v>#REF!</v>
      </c>
      <c r="AB33" s="2" t="e">
        <f t="shared" si="7"/>
        <v>#REF!</v>
      </c>
      <c r="AC33" s="2" t="e">
        <f t="shared" si="7"/>
        <v>#REF!</v>
      </c>
      <c r="AD33" s="2" t="e">
        <f t="shared" si="7"/>
        <v>#REF!</v>
      </c>
      <c r="AE33" s="2" t="e">
        <f t="shared" si="7"/>
        <v>#REF!</v>
      </c>
      <c r="AF33" s="2" t="e">
        <f t="shared" si="7"/>
        <v>#REF!</v>
      </c>
    </row>
    <row r="34" spans="1:32" ht="12.75">
      <c r="A34" s="2" t="e">
        <f>MM!#REF!</f>
        <v>#REF!</v>
      </c>
      <c r="B34" s="2" t="e">
        <f>MM!#REF!</f>
        <v>#REF!</v>
      </c>
      <c r="C34" s="2" t="e">
        <f t="shared" si="2"/>
        <v>#REF!</v>
      </c>
      <c r="D34" s="2" t="e">
        <f t="shared" si="6"/>
        <v>#REF!</v>
      </c>
      <c r="E34" s="2" t="e">
        <f t="shared" si="6"/>
        <v>#REF!</v>
      </c>
      <c r="F34" s="2" t="e">
        <f t="shared" si="6"/>
        <v>#REF!</v>
      </c>
      <c r="G34" s="2" t="e">
        <f t="shared" si="6"/>
        <v>#REF!</v>
      </c>
      <c r="H34" s="2" t="e">
        <f t="shared" si="6"/>
        <v>#REF!</v>
      </c>
      <c r="I34" s="2" t="e">
        <f t="shared" si="6"/>
        <v>#REF!</v>
      </c>
      <c r="J34" s="2" t="e">
        <f t="shared" si="6"/>
        <v>#REF!</v>
      </c>
      <c r="K34" s="2" t="e">
        <f t="shared" si="6"/>
        <v>#REF!</v>
      </c>
      <c r="L34" s="2" t="e">
        <f t="shared" si="6"/>
        <v>#REF!</v>
      </c>
      <c r="M34" s="2" t="e">
        <f t="shared" si="6"/>
        <v>#REF!</v>
      </c>
      <c r="N34" s="2" t="e">
        <f t="shared" si="6"/>
        <v>#REF!</v>
      </c>
      <c r="O34" s="2" t="e">
        <f t="shared" si="6"/>
        <v>#REF!</v>
      </c>
      <c r="P34" s="2" t="e">
        <f t="shared" si="6"/>
        <v>#REF!</v>
      </c>
      <c r="Q34" s="2" t="e">
        <f t="shared" si="6"/>
        <v>#REF!</v>
      </c>
      <c r="R34" s="2" t="e">
        <f t="shared" si="6"/>
        <v>#REF!</v>
      </c>
      <c r="S34" s="2" t="e">
        <f>IF($A34=S$1,$B34,0)</f>
        <v>#REF!</v>
      </c>
      <c r="T34" s="2" t="e">
        <f>IF($A34=T$1,$B34,0)</f>
        <v>#REF!</v>
      </c>
      <c r="U34" s="2" t="e">
        <f>IF($A34=U$1,$B34,0)</f>
        <v>#REF!</v>
      </c>
      <c r="V34" s="2" t="e">
        <f>IF($A34=V$1,$B34,0)</f>
        <v>#REF!</v>
      </c>
      <c r="W34" s="2" t="e">
        <f aca="true" t="shared" si="8" ref="U34:AF61">IF($A34=W$1,$B34,0)</f>
        <v>#REF!</v>
      </c>
      <c r="X34" s="2" t="e">
        <f t="shared" si="8"/>
        <v>#REF!</v>
      </c>
      <c r="Y34" s="2" t="e">
        <f t="shared" si="8"/>
        <v>#REF!</v>
      </c>
      <c r="Z34" s="2" t="e">
        <f t="shared" si="8"/>
        <v>#REF!</v>
      </c>
      <c r="AA34" s="2" t="e">
        <f t="shared" si="8"/>
        <v>#REF!</v>
      </c>
      <c r="AB34" s="2" t="e">
        <f t="shared" si="8"/>
        <v>#REF!</v>
      </c>
      <c r="AC34" s="2" t="e">
        <f t="shared" si="8"/>
        <v>#REF!</v>
      </c>
      <c r="AD34" s="2" t="e">
        <f t="shared" si="8"/>
        <v>#REF!</v>
      </c>
      <c r="AE34" s="2" t="e">
        <f t="shared" si="8"/>
        <v>#REF!</v>
      </c>
      <c r="AF34" s="2" t="e">
        <f t="shared" si="8"/>
        <v>#REF!</v>
      </c>
    </row>
    <row r="35" spans="1:32" ht="12.75">
      <c r="A35" s="2" t="e">
        <f>MM!#REF!</f>
        <v>#REF!</v>
      </c>
      <c r="B35" s="2" t="e">
        <f>MM!#REF!</f>
        <v>#REF!</v>
      </c>
      <c r="C35" s="2" t="e">
        <f t="shared" si="2"/>
        <v>#REF!</v>
      </c>
      <c r="D35" s="2" t="e">
        <f t="shared" si="6"/>
        <v>#REF!</v>
      </c>
      <c r="E35" s="2" t="e">
        <f t="shared" si="6"/>
        <v>#REF!</v>
      </c>
      <c r="F35" s="2" t="e">
        <f t="shared" si="6"/>
        <v>#REF!</v>
      </c>
      <c r="G35" s="2" t="e">
        <f t="shared" si="6"/>
        <v>#REF!</v>
      </c>
      <c r="H35" s="2" t="e">
        <f t="shared" si="6"/>
        <v>#REF!</v>
      </c>
      <c r="I35" s="2" t="e">
        <f t="shared" si="6"/>
        <v>#REF!</v>
      </c>
      <c r="J35" s="2" t="e">
        <f t="shared" si="6"/>
        <v>#REF!</v>
      </c>
      <c r="K35" s="2" t="e">
        <f t="shared" si="6"/>
        <v>#REF!</v>
      </c>
      <c r="L35" s="2" t="e">
        <f t="shared" si="6"/>
        <v>#REF!</v>
      </c>
      <c r="M35" s="2" t="e">
        <f t="shared" si="6"/>
        <v>#REF!</v>
      </c>
      <c r="N35" s="2" t="e">
        <f t="shared" si="6"/>
        <v>#REF!</v>
      </c>
      <c r="O35" s="2" t="e">
        <f t="shared" si="6"/>
        <v>#REF!</v>
      </c>
      <c r="P35" s="2" t="e">
        <f t="shared" si="6"/>
        <v>#REF!</v>
      </c>
      <c r="Q35" s="2" t="e">
        <f t="shared" si="6"/>
        <v>#REF!</v>
      </c>
      <c r="R35" s="2" t="e">
        <f t="shared" si="6"/>
        <v>#REF!</v>
      </c>
      <c r="S35" s="2" t="e">
        <f aca="true" t="shared" si="9" ref="S35:S61">IF($A35=S$1,$B35,0)</f>
        <v>#REF!</v>
      </c>
      <c r="T35" s="2" t="e">
        <f aca="true" t="shared" si="10" ref="T35:T61">IF($A35=T$1,$B35,0)</f>
        <v>#REF!</v>
      </c>
      <c r="U35" s="2" t="e">
        <f t="shared" si="8"/>
        <v>#REF!</v>
      </c>
      <c r="V35" s="2" t="e">
        <f t="shared" si="8"/>
        <v>#REF!</v>
      </c>
      <c r="W35" s="2" t="e">
        <f t="shared" si="8"/>
        <v>#REF!</v>
      </c>
      <c r="X35" s="2" t="e">
        <f t="shared" si="8"/>
        <v>#REF!</v>
      </c>
      <c r="Y35" s="2" t="e">
        <f t="shared" si="8"/>
        <v>#REF!</v>
      </c>
      <c r="Z35" s="2" t="e">
        <f t="shared" si="8"/>
        <v>#REF!</v>
      </c>
      <c r="AA35" s="2" t="e">
        <f t="shared" si="8"/>
        <v>#REF!</v>
      </c>
      <c r="AB35" s="2" t="e">
        <f t="shared" si="8"/>
        <v>#REF!</v>
      </c>
      <c r="AC35" s="2" t="e">
        <f t="shared" si="8"/>
        <v>#REF!</v>
      </c>
      <c r="AD35" s="2" t="e">
        <f t="shared" si="8"/>
        <v>#REF!</v>
      </c>
      <c r="AE35" s="2" t="e">
        <f t="shared" si="8"/>
        <v>#REF!</v>
      </c>
      <c r="AF35" s="2" t="e">
        <f t="shared" si="8"/>
        <v>#REF!</v>
      </c>
    </row>
    <row r="36" spans="1:32" ht="12.75">
      <c r="A36" s="2" t="e">
        <f>MM!#REF!</f>
        <v>#REF!</v>
      </c>
      <c r="B36" s="2" t="e">
        <f>MM!#REF!</f>
        <v>#REF!</v>
      </c>
      <c r="C36" s="2" t="e">
        <f t="shared" si="2"/>
        <v>#REF!</v>
      </c>
      <c r="D36" s="2" t="e">
        <f aca="true" t="shared" si="11" ref="D36:R52">IF($A36=D$1,$B36,0)</f>
        <v>#REF!</v>
      </c>
      <c r="E36" s="2" t="e">
        <f t="shared" si="11"/>
        <v>#REF!</v>
      </c>
      <c r="F36" s="2" t="e">
        <f t="shared" si="11"/>
        <v>#REF!</v>
      </c>
      <c r="G36" s="2" t="e">
        <f t="shared" si="11"/>
        <v>#REF!</v>
      </c>
      <c r="H36" s="2" t="e">
        <f t="shared" si="11"/>
        <v>#REF!</v>
      </c>
      <c r="I36" s="2" t="e">
        <f t="shared" si="11"/>
        <v>#REF!</v>
      </c>
      <c r="J36" s="2" t="e">
        <f t="shared" si="11"/>
        <v>#REF!</v>
      </c>
      <c r="K36" s="2" t="e">
        <f t="shared" si="11"/>
        <v>#REF!</v>
      </c>
      <c r="L36" s="2" t="e">
        <f t="shared" si="11"/>
        <v>#REF!</v>
      </c>
      <c r="M36" s="2" t="e">
        <f t="shared" si="11"/>
        <v>#REF!</v>
      </c>
      <c r="N36" s="2" t="e">
        <f t="shared" si="11"/>
        <v>#REF!</v>
      </c>
      <c r="O36" s="2" t="e">
        <f t="shared" si="11"/>
        <v>#REF!</v>
      </c>
      <c r="P36" s="2" t="e">
        <f t="shared" si="11"/>
        <v>#REF!</v>
      </c>
      <c r="Q36" s="2" t="e">
        <f t="shared" si="11"/>
        <v>#REF!</v>
      </c>
      <c r="R36" s="2" t="e">
        <f t="shared" si="11"/>
        <v>#REF!</v>
      </c>
      <c r="S36" s="2" t="e">
        <f t="shared" si="9"/>
        <v>#REF!</v>
      </c>
      <c r="T36" s="2" t="e">
        <f t="shared" si="10"/>
        <v>#REF!</v>
      </c>
      <c r="U36" s="2" t="e">
        <f t="shared" si="8"/>
        <v>#REF!</v>
      </c>
      <c r="V36" s="2" t="e">
        <f t="shared" si="8"/>
        <v>#REF!</v>
      </c>
      <c r="W36" s="2" t="e">
        <f t="shared" si="8"/>
        <v>#REF!</v>
      </c>
      <c r="X36" s="2" t="e">
        <f t="shared" si="8"/>
        <v>#REF!</v>
      </c>
      <c r="Y36" s="2" t="e">
        <f t="shared" si="8"/>
        <v>#REF!</v>
      </c>
      <c r="Z36" s="2" t="e">
        <f t="shared" si="8"/>
        <v>#REF!</v>
      </c>
      <c r="AA36" s="2" t="e">
        <f t="shared" si="8"/>
        <v>#REF!</v>
      </c>
      <c r="AB36" s="2" t="e">
        <f t="shared" si="8"/>
        <v>#REF!</v>
      </c>
      <c r="AC36" s="2" t="e">
        <f t="shared" si="8"/>
        <v>#REF!</v>
      </c>
      <c r="AD36" s="2" t="e">
        <f t="shared" si="8"/>
        <v>#REF!</v>
      </c>
      <c r="AE36" s="2" t="e">
        <f t="shared" si="8"/>
        <v>#REF!</v>
      </c>
      <c r="AF36" s="2" t="e">
        <f t="shared" si="8"/>
        <v>#REF!</v>
      </c>
    </row>
    <row r="37" spans="1:32" ht="12.75">
      <c r="A37" s="2" t="e">
        <f>MM!#REF!</f>
        <v>#REF!</v>
      </c>
      <c r="B37" s="2" t="e">
        <f>MM!#REF!</f>
        <v>#REF!</v>
      </c>
      <c r="C37" s="2" t="e">
        <f t="shared" si="2"/>
        <v>#REF!</v>
      </c>
      <c r="D37" s="2" t="e">
        <f t="shared" si="11"/>
        <v>#REF!</v>
      </c>
      <c r="E37" s="2" t="e">
        <f t="shared" si="11"/>
        <v>#REF!</v>
      </c>
      <c r="F37" s="2" t="e">
        <f t="shared" si="11"/>
        <v>#REF!</v>
      </c>
      <c r="G37" s="2" t="e">
        <f t="shared" si="11"/>
        <v>#REF!</v>
      </c>
      <c r="H37" s="2" t="e">
        <f t="shared" si="11"/>
        <v>#REF!</v>
      </c>
      <c r="I37" s="2" t="e">
        <f t="shared" si="11"/>
        <v>#REF!</v>
      </c>
      <c r="J37" s="2" t="e">
        <f t="shared" si="11"/>
        <v>#REF!</v>
      </c>
      <c r="K37" s="2" t="e">
        <f t="shared" si="11"/>
        <v>#REF!</v>
      </c>
      <c r="L37" s="2" t="e">
        <f t="shared" si="11"/>
        <v>#REF!</v>
      </c>
      <c r="M37" s="2" t="e">
        <f t="shared" si="11"/>
        <v>#REF!</v>
      </c>
      <c r="N37" s="2" t="e">
        <f t="shared" si="11"/>
        <v>#REF!</v>
      </c>
      <c r="O37" s="2" t="e">
        <f t="shared" si="11"/>
        <v>#REF!</v>
      </c>
      <c r="P37" s="2" t="e">
        <f t="shared" si="11"/>
        <v>#REF!</v>
      </c>
      <c r="Q37" s="2" t="e">
        <f t="shared" si="11"/>
        <v>#REF!</v>
      </c>
      <c r="R37" s="2" t="e">
        <f t="shared" si="11"/>
        <v>#REF!</v>
      </c>
      <c r="S37" s="2" t="e">
        <f t="shared" si="9"/>
        <v>#REF!</v>
      </c>
      <c r="T37" s="2" t="e">
        <f t="shared" si="10"/>
        <v>#REF!</v>
      </c>
      <c r="U37" s="2" t="e">
        <f t="shared" si="8"/>
        <v>#REF!</v>
      </c>
      <c r="V37" s="2" t="e">
        <f t="shared" si="8"/>
        <v>#REF!</v>
      </c>
      <c r="W37" s="2" t="e">
        <f t="shared" si="8"/>
        <v>#REF!</v>
      </c>
      <c r="X37" s="2" t="e">
        <f t="shared" si="8"/>
        <v>#REF!</v>
      </c>
      <c r="Y37" s="2" t="e">
        <f t="shared" si="8"/>
        <v>#REF!</v>
      </c>
      <c r="Z37" s="2" t="e">
        <f t="shared" si="8"/>
        <v>#REF!</v>
      </c>
      <c r="AA37" s="2" t="e">
        <f t="shared" si="8"/>
        <v>#REF!</v>
      </c>
      <c r="AB37" s="2" t="e">
        <f t="shared" si="8"/>
        <v>#REF!</v>
      </c>
      <c r="AC37" s="2" t="e">
        <f t="shared" si="8"/>
        <v>#REF!</v>
      </c>
      <c r="AD37" s="2" t="e">
        <f t="shared" si="8"/>
        <v>#REF!</v>
      </c>
      <c r="AE37" s="2" t="e">
        <f t="shared" si="8"/>
        <v>#REF!</v>
      </c>
      <c r="AF37" s="2" t="e">
        <f t="shared" si="8"/>
        <v>#REF!</v>
      </c>
    </row>
    <row r="38" spans="1:32" ht="12.75">
      <c r="A38" s="2" t="e">
        <f>MM!#REF!</f>
        <v>#REF!</v>
      </c>
      <c r="B38" s="2" t="e">
        <f>MM!#REF!</f>
        <v>#REF!</v>
      </c>
      <c r="C38" s="2" t="e">
        <f t="shared" si="2"/>
        <v>#REF!</v>
      </c>
      <c r="D38" s="2" t="e">
        <f t="shared" si="11"/>
        <v>#REF!</v>
      </c>
      <c r="E38" s="2" t="e">
        <f t="shared" si="11"/>
        <v>#REF!</v>
      </c>
      <c r="F38" s="2" t="e">
        <f t="shared" si="11"/>
        <v>#REF!</v>
      </c>
      <c r="G38" s="2" t="e">
        <f t="shared" si="11"/>
        <v>#REF!</v>
      </c>
      <c r="H38" s="2" t="e">
        <f t="shared" si="11"/>
        <v>#REF!</v>
      </c>
      <c r="I38" s="2" t="e">
        <f t="shared" si="11"/>
        <v>#REF!</v>
      </c>
      <c r="J38" s="2" t="e">
        <f t="shared" si="11"/>
        <v>#REF!</v>
      </c>
      <c r="K38" s="2" t="e">
        <f t="shared" si="11"/>
        <v>#REF!</v>
      </c>
      <c r="L38" s="2" t="e">
        <f t="shared" si="11"/>
        <v>#REF!</v>
      </c>
      <c r="M38" s="2" t="e">
        <f t="shared" si="11"/>
        <v>#REF!</v>
      </c>
      <c r="N38" s="2" t="e">
        <f t="shared" si="11"/>
        <v>#REF!</v>
      </c>
      <c r="O38" s="2" t="e">
        <f t="shared" si="11"/>
        <v>#REF!</v>
      </c>
      <c r="P38" s="2" t="e">
        <f t="shared" si="11"/>
        <v>#REF!</v>
      </c>
      <c r="Q38" s="2" t="e">
        <f t="shared" si="11"/>
        <v>#REF!</v>
      </c>
      <c r="R38" s="2" t="e">
        <f t="shared" si="11"/>
        <v>#REF!</v>
      </c>
      <c r="S38" s="2" t="e">
        <f t="shared" si="9"/>
        <v>#REF!</v>
      </c>
      <c r="T38" s="2" t="e">
        <f t="shared" si="10"/>
        <v>#REF!</v>
      </c>
      <c r="U38" s="2" t="e">
        <f t="shared" si="8"/>
        <v>#REF!</v>
      </c>
      <c r="V38" s="2" t="e">
        <f t="shared" si="8"/>
        <v>#REF!</v>
      </c>
      <c r="W38" s="2" t="e">
        <f t="shared" si="8"/>
        <v>#REF!</v>
      </c>
      <c r="X38" s="2" t="e">
        <f t="shared" si="8"/>
        <v>#REF!</v>
      </c>
      <c r="Y38" s="2" t="e">
        <f t="shared" si="8"/>
        <v>#REF!</v>
      </c>
      <c r="Z38" s="2" t="e">
        <f t="shared" si="8"/>
        <v>#REF!</v>
      </c>
      <c r="AA38" s="2" t="e">
        <f t="shared" si="8"/>
        <v>#REF!</v>
      </c>
      <c r="AB38" s="2" t="e">
        <f t="shared" si="8"/>
        <v>#REF!</v>
      </c>
      <c r="AC38" s="2" t="e">
        <f t="shared" si="8"/>
        <v>#REF!</v>
      </c>
      <c r="AD38" s="2" t="e">
        <f t="shared" si="8"/>
        <v>#REF!</v>
      </c>
      <c r="AE38" s="2" t="e">
        <f t="shared" si="8"/>
        <v>#REF!</v>
      </c>
      <c r="AF38" s="2" t="e">
        <f t="shared" si="8"/>
        <v>#REF!</v>
      </c>
    </row>
    <row r="39" spans="1:32" ht="12.75">
      <c r="A39" s="2" t="e">
        <f>MM!#REF!</f>
        <v>#REF!</v>
      </c>
      <c r="B39" s="2" t="e">
        <f>MM!#REF!</f>
        <v>#REF!</v>
      </c>
      <c r="C39" s="2" t="e">
        <f t="shared" si="2"/>
        <v>#REF!</v>
      </c>
      <c r="D39" s="2" t="e">
        <f t="shared" si="11"/>
        <v>#REF!</v>
      </c>
      <c r="E39" s="2" t="e">
        <f t="shared" si="11"/>
        <v>#REF!</v>
      </c>
      <c r="F39" s="2" t="e">
        <f t="shared" si="11"/>
        <v>#REF!</v>
      </c>
      <c r="G39" s="2" t="e">
        <f t="shared" si="11"/>
        <v>#REF!</v>
      </c>
      <c r="H39" s="2" t="e">
        <f t="shared" si="11"/>
        <v>#REF!</v>
      </c>
      <c r="I39" s="2" t="e">
        <f t="shared" si="11"/>
        <v>#REF!</v>
      </c>
      <c r="J39" s="2" t="e">
        <f t="shared" si="11"/>
        <v>#REF!</v>
      </c>
      <c r="K39" s="2" t="e">
        <f t="shared" si="11"/>
        <v>#REF!</v>
      </c>
      <c r="L39" s="2" t="e">
        <f t="shared" si="11"/>
        <v>#REF!</v>
      </c>
      <c r="M39" s="2" t="e">
        <f t="shared" si="11"/>
        <v>#REF!</v>
      </c>
      <c r="N39" s="2" t="e">
        <f t="shared" si="11"/>
        <v>#REF!</v>
      </c>
      <c r="O39" s="2" t="e">
        <f t="shared" si="11"/>
        <v>#REF!</v>
      </c>
      <c r="P39" s="2" t="e">
        <f t="shared" si="11"/>
        <v>#REF!</v>
      </c>
      <c r="Q39" s="2" t="e">
        <f t="shared" si="11"/>
        <v>#REF!</v>
      </c>
      <c r="R39" s="2" t="e">
        <f t="shared" si="11"/>
        <v>#REF!</v>
      </c>
      <c r="S39" s="2" t="e">
        <f t="shared" si="9"/>
        <v>#REF!</v>
      </c>
      <c r="T39" s="2" t="e">
        <f t="shared" si="10"/>
        <v>#REF!</v>
      </c>
      <c r="U39" s="2" t="e">
        <f t="shared" si="8"/>
        <v>#REF!</v>
      </c>
      <c r="V39" s="2" t="e">
        <f t="shared" si="8"/>
        <v>#REF!</v>
      </c>
      <c r="W39" s="2" t="e">
        <f t="shared" si="8"/>
        <v>#REF!</v>
      </c>
      <c r="X39" s="2" t="e">
        <f t="shared" si="8"/>
        <v>#REF!</v>
      </c>
      <c r="Y39" s="2" t="e">
        <f t="shared" si="8"/>
        <v>#REF!</v>
      </c>
      <c r="Z39" s="2" t="e">
        <f t="shared" si="8"/>
        <v>#REF!</v>
      </c>
      <c r="AA39" s="2" t="e">
        <f t="shared" si="8"/>
        <v>#REF!</v>
      </c>
      <c r="AB39" s="2" t="e">
        <f t="shared" si="8"/>
        <v>#REF!</v>
      </c>
      <c r="AC39" s="2" t="e">
        <f t="shared" si="8"/>
        <v>#REF!</v>
      </c>
      <c r="AD39" s="2" t="e">
        <f t="shared" si="8"/>
        <v>#REF!</v>
      </c>
      <c r="AE39" s="2" t="e">
        <f t="shared" si="8"/>
        <v>#REF!</v>
      </c>
      <c r="AF39" s="2" t="e">
        <f t="shared" si="8"/>
        <v>#REF!</v>
      </c>
    </row>
    <row r="40" spans="1:32" ht="12.75">
      <c r="A40" s="2" t="e">
        <f>MM!#REF!</f>
        <v>#REF!</v>
      </c>
      <c r="B40" s="2" t="e">
        <f>MM!#REF!</f>
        <v>#REF!</v>
      </c>
      <c r="C40" s="2" t="e">
        <f t="shared" si="2"/>
        <v>#REF!</v>
      </c>
      <c r="D40" s="2" t="e">
        <f t="shared" si="11"/>
        <v>#REF!</v>
      </c>
      <c r="E40" s="2" t="e">
        <f t="shared" si="11"/>
        <v>#REF!</v>
      </c>
      <c r="F40" s="2" t="e">
        <f t="shared" si="11"/>
        <v>#REF!</v>
      </c>
      <c r="G40" s="2" t="e">
        <f t="shared" si="11"/>
        <v>#REF!</v>
      </c>
      <c r="H40" s="2" t="e">
        <f t="shared" si="11"/>
        <v>#REF!</v>
      </c>
      <c r="I40" s="2" t="e">
        <f t="shared" si="11"/>
        <v>#REF!</v>
      </c>
      <c r="J40" s="2" t="e">
        <f t="shared" si="11"/>
        <v>#REF!</v>
      </c>
      <c r="K40" s="2" t="e">
        <f t="shared" si="11"/>
        <v>#REF!</v>
      </c>
      <c r="L40" s="2" t="e">
        <f t="shared" si="11"/>
        <v>#REF!</v>
      </c>
      <c r="M40" s="2" t="e">
        <f t="shared" si="11"/>
        <v>#REF!</v>
      </c>
      <c r="N40" s="2" t="e">
        <f t="shared" si="11"/>
        <v>#REF!</v>
      </c>
      <c r="O40" s="2" t="e">
        <f t="shared" si="11"/>
        <v>#REF!</v>
      </c>
      <c r="P40" s="2" t="e">
        <f t="shared" si="11"/>
        <v>#REF!</v>
      </c>
      <c r="Q40" s="2" t="e">
        <f t="shared" si="11"/>
        <v>#REF!</v>
      </c>
      <c r="R40" s="2" t="e">
        <f t="shared" si="11"/>
        <v>#REF!</v>
      </c>
      <c r="S40" s="2" t="e">
        <f t="shared" si="9"/>
        <v>#REF!</v>
      </c>
      <c r="T40" s="2" t="e">
        <f t="shared" si="10"/>
        <v>#REF!</v>
      </c>
      <c r="U40" s="2" t="e">
        <f t="shared" si="8"/>
        <v>#REF!</v>
      </c>
      <c r="V40" s="2" t="e">
        <f t="shared" si="8"/>
        <v>#REF!</v>
      </c>
      <c r="W40" s="2" t="e">
        <f t="shared" si="8"/>
        <v>#REF!</v>
      </c>
      <c r="X40" s="2" t="e">
        <f t="shared" si="8"/>
        <v>#REF!</v>
      </c>
      <c r="Y40" s="2" t="e">
        <f t="shared" si="8"/>
        <v>#REF!</v>
      </c>
      <c r="Z40" s="2" t="e">
        <f t="shared" si="8"/>
        <v>#REF!</v>
      </c>
      <c r="AA40" s="2" t="e">
        <f t="shared" si="8"/>
        <v>#REF!</v>
      </c>
      <c r="AB40" s="2" t="e">
        <f t="shared" si="8"/>
        <v>#REF!</v>
      </c>
      <c r="AC40" s="2" t="e">
        <f t="shared" si="8"/>
        <v>#REF!</v>
      </c>
      <c r="AD40" s="2" t="e">
        <f t="shared" si="8"/>
        <v>#REF!</v>
      </c>
      <c r="AE40" s="2" t="e">
        <f t="shared" si="8"/>
        <v>#REF!</v>
      </c>
      <c r="AF40" s="2" t="e">
        <f t="shared" si="8"/>
        <v>#REF!</v>
      </c>
    </row>
    <row r="41" spans="1:32" ht="12.75">
      <c r="A41" s="2" t="e">
        <f>MM!#REF!</f>
        <v>#REF!</v>
      </c>
      <c r="B41" s="2" t="e">
        <f>MM!#REF!</f>
        <v>#REF!</v>
      </c>
      <c r="C41" s="2" t="e">
        <f t="shared" si="2"/>
        <v>#REF!</v>
      </c>
      <c r="D41" s="2" t="e">
        <f t="shared" si="11"/>
        <v>#REF!</v>
      </c>
      <c r="E41" s="2" t="e">
        <f t="shared" si="11"/>
        <v>#REF!</v>
      </c>
      <c r="F41" s="2" t="e">
        <f t="shared" si="11"/>
        <v>#REF!</v>
      </c>
      <c r="G41" s="2" t="e">
        <f t="shared" si="11"/>
        <v>#REF!</v>
      </c>
      <c r="H41" s="2" t="e">
        <f t="shared" si="11"/>
        <v>#REF!</v>
      </c>
      <c r="I41" s="2" t="e">
        <f t="shared" si="11"/>
        <v>#REF!</v>
      </c>
      <c r="J41" s="2" t="e">
        <f t="shared" si="11"/>
        <v>#REF!</v>
      </c>
      <c r="K41" s="2" t="e">
        <f t="shared" si="11"/>
        <v>#REF!</v>
      </c>
      <c r="L41" s="2" t="e">
        <f t="shared" si="11"/>
        <v>#REF!</v>
      </c>
      <c r="M41" s="2" t="e">
        <f t="shared" si="11"/>
        <v>#REF!</v>
      </c>
      <c r="N41" s="2" t="e">
        <f t="shared" si="11"/>
        <v>#REF!</v>
      </c>
      <c r="O41" s="2" t="e">
        <f t="shared" si="11"/>
        <v>#REF!</v>
      </c>
      <c r="P41" s="2" t="e">
        <f t="shared" si="11"/>
        <v>#REF!</v>
      </c>
      <c r="Q41" s="2" t="e">
        <f t="shared" si="11"/>
        <v>#REF!</v>
      </c>
      <c r="R41" s="2" t="e">
        <f t="shared" si="11"/>
        <v>#REF!</v>
      </c>
      <c r="S41" s="2" t="e">
        <f t="shared" si="9"/>
        <v>#REF!</v>
      </c>
      <c r="T41" s="2" t="e">
        <f t="shared" si="10"/>
        <v>#REF!</v>
      </c>
      <c r="U41" s="2" t="e">
        <f t="shared" si="8"/>
        <v>#REF!</v>
      </c>
      <c r="V41" s="2" t="e">
        <f t="shared" si="8"/>
        <v>#REF!</v>
      </c>
      <c r="W41" s="2" t="e">
        <f t="shared" si="8"/>
        <v>#REF!</v>
      </c>
      <c r="X41" s="2" t="e">
        <f t="shared" si="8"/>
        <v>#REF!</v>
      </c>
      <c r="Y41" s="2" t="e">
        <f t="shared" si="8"/>
        <v>#REF!</v>
      </c>
      <c r="Z41" s="2" t="e">
        <f t="shared" si="8"/>
        <v>#REF!</v>
      </c>
      <c r="AA41" s="2" t="e">
        <f t="shared" si="8"/>
        <v>#REF!</v>
      </c>
      <c r="AB41" s="2" t="e">
        <f t="shared" si="8"/>
        <v>#REF!</v>
      </c>
      <c r="AC41" s="2" t="e">
        <f t="shared" si="8"/>
        <v>#REF!</v>
      </c>
      <c r="AD41" s="2" t="e">
        <f t="shared" si="8"/>
        <v>#REF!</v>
      </c>
      <c r="AE41" s="2" t="e">
        <f t="shared" si="8"/>
        <v>#REF!</v>
      </c>
      <c r="AF41" s="2" t="e">
        <f t="shared" si="8"/>
        <v>#REF!</v>
      </c>
    </row>
    <row r="42" spans="1:32" ht="12.75">
      <c r="A42" s="2" t="e">
        <f>MM!#REF!</f>
        <v>#REF!</v>
      </c>
      <c r="B42" s="2" t="e">
        <f>MM!#REF!</f>
        <v>#REF!</v>
      </c>
      <c r="C42" s="2" t="e">
        <f t="shared" si="2"/>
        <v>#REF!</v>
      </c>
      <c r="D42" s="2" t="e">
        <f t="shared" si="11"/>
        <v>#REF!</v>
      </c>
      <c r="E42" s="2" t="e">
        <f t="shared" si="11"/>
        <v>#REF!</v>
      </c>
      <c r="F42" s="2" t="e">
        <f t="shared" si="11"/>
        <v>#REF!</v>
      </c>
      <c r="G42" s="2" t="e">
        <f t="shared" si="11"/>
        <v>#REF!</v>
      </c>
      <c r="H42" s="2" t="e">
        <f t="shared" si="11"/>
        <v>#REF!</v>
      </c>
      <c r="I42" s="2" t="e">
        <f t="shared" si="11"/>
        <v>#REF!</v>
      </c>
      <c r="J42" s="2" t="e">
        <f t="shared" si="11"/>
        <v>#REF!</v>
      </c>
      <c r="K42" s="2" t="e">
        <f t="shared" si="11"/>
        <v>#REF!</v>
      </c>
      <c r="L42" s="2" t="e">
        <f t="shared" si="11"/>
        <v>#REF!</v>
      </c>
      <c r="M42" s="2" t="e">
        <f t="shared" si="11"/>
        <v>#REF!</v>
      </c>
      <c r="N42" s="2" t="e">
        <f t="shared" si="11"/>
        <v>#REF!</v>
      </c>
      <c r="O42" s="2" t="e">
        <f t="shared" si="11"/>
        <v>#REF!</v>
      </c>
      <c r="P42" s="2" t="e">
        <f t="shared" si="11"/>
        <v>#REF!</v>
      </c>
      <c r="Q42" s="2" t="e">
        <f t="shared" si="11"/>
        <v>#REF!</v>
      </c>
      <c r="R42" s="2" t="e">
        <f t="shared" si="11"/>
        <v>#REF!</v>
      </c>
      <c r="S42" s="2" t="e">
        <f t="shared" si="9"/>
        <v>#REF!</v>
      </c>
      <c r="T42" s="2" t="e">
        <f t="shared" si="10"/>
        <v>#REF!</v>
      </c>
      <c r="U42" s="2" t="e">
        <f t="shared" si="8"/>
        <v>#REF!</v>
      </c>
      <c r="V42" s="2" t="e">
        <f t="shared" si="8"/>
        <v>#REF!</v>
      </c>
      <c r="W42" s="2" t="e">
        <f t="shared" si="8"/>
        <v>#REF!</v>
      </c>
      <c r="X42" s="2" t="e">
        <f t="shared" si="8"/>
        <v>#REF!</v>
      </c>
      <c r="Y42" s="2" t="e">
        <f t="shared" si="8"/>
        <v>#REF!</v>
      </c>
      <c r="Z42" s="2" t="e">
        <f t="shared" si="8"/>
        <v>#REF!</v>
      </c>
      <c r="AA42" s="2" t="e">
        <f t="shared" si="8"/>
        <v>#REF!</v>
      </c>
      <c r="AB42" s="2" t="e">
        <f t="shared" si="8"/>
        <v>#REF!</v>
      </c>
      <c r="AC42" s="2" t="e">
        <f t="shared" si="8"/>
        <v>#REF!</v>
      </c>
      <c r="AD42" s="2" t="e">
        <f t="shared" si="8"/>
        <v>#REF!</v>
      </c>
      <c r="AE42" s="2" t="e">
        <f t="shared" si="8"/>
        <v>#REF!</v>
      </c>
      <c r="AF42" s="2" t="e">
        <f t="shared" si="8"/>
        <v>#REF!</v>
      </c>
    </row>
    <row r="43" spans="1:32" ht="12.75">
      <c r="A43" s="2" t="e">
        <f>MM!#REF!</f>
        <v>#REF!</v>
      </c>
      <c r="B43" s="2" t="e">
        <f>MM!#REF!</f>
        <v>#REF!</v>
      </c>
      <c r="C43" s="2" t="e">
        <f t="shared" si="2"/>
        <v>#REF!</v>
      </c>
      <c r="D43" s="2" t="e">
        <f t="shared" si="11"/>
        <v>#REF!</v>
      </c>
      <c r="E43" s="2" t="e">
        <f t="shared" si="11"/>
        <v>#REF!</v>
      </c>
      <c r="F43" s="2" t="e">
        <f t="shared" si="11"/>
        <v>#REF!</v>
      </c>
      <c r="G43" s="2" t="e">
        <f t="shared" si="11"/>
        <v>#REF!</v>
      </c>
      <c r="H43" s="2" t="e">
        <f t="shared" si="11"/>
        <v>#REF!</v>
      </c>
      <c r="I43" s="2" t="e">
        <f t="shared" si="11"/>
        <v>#REF!</v>
      </c>
      <c r="J43" s="2" t="e">
        <f t="shared" si="11"/>
        <v>#REF!</v>
      </c>
      <c r="K43" s="2" t="e">
        <f t="shared" si="11"/>
        <v>#REF!</v>
      </c>
      <c r="L43" s="2" t="e">
        <f t="shared" si="11"/>
        <v>#REF!</v>
      </c>
      <c r="M43" s="2" t="e">
        <f t="shared" si="11"/>
        <v>#REF!</v>
      </c>
      <c r="N43" s="2" t="e">
        <f t="shared" si="11"/>
        <v>#REF!</v>
      </c>
      <c r="O43" s="2" t="e">
        <f t="shared" si="11"/>
        <v>#REF!</v>
      </c>
      <c r="P43" s="2" t="e">
        <f t="shared" si="11"/>
        <v>#REF!</v>
      </c>
      <c r="Q43" s="2" t="e">
        <f t="shared" si="11"/>
        <v>#REF!</v>
      </c>
      <c r="R43" s="2" t="e">
        <f t="shared" si="11"/>
        <v>#REF!</v>
      </c>
      <c r="S43" s="2" t="e">
        <f t="shared" si="9"/>
        <v>#REF!</v>
      </c>
      <c r="T43" s="2" t="e">
        <f t="shared" si="10"/>
        <v>#REF!</v>
      </c>
      <c r="U43" s="2" t="e">
        <f t="shared" si="8"/>
        <v>#REF!</v>
      </c>
      <c r="V43" s="2" t="e">
        <f t="shared" si="8"/>
        <v>#REF!</v>
      </c>
      <c r="W43" s="2" t="e">
        <f t="shared" si="8"/>
        <v>#REF!</v>
      </c>
      <c r="X43" s="2" t="e">
        <f t="shared" si="8"/>
        <v>#REF!</v>
      </c>
      <c r="Y43" s="2" t="e">
        <f t="shared" si="8"/>
        <v>#REF!</v>
      </c>
      <c r="Z43" s="2" t="e">
        <f t="shared" si="8"/>
        <v>#REF!</v>
      </c>
      <c r="AA43" s="2" t="e">
        <f t="shared" si="8"/>
        <v>#REF!</v>
      </c>
      <c r="AB43" s="2" t="e">
        <f t="shared" si="8"/>
        <v>#REF!</v>
      </c>
      <c r="AC43" s="2" t="e">
        <f t="shared" si="8"/>
        <v>#REF!</v>
      </c>
      <c r="AD43" s="2" t="e">
        <f t="shared" si="8"/>
        <v>#REF!</v>
      </c>
      <c r="AE43" s="2" t="e">
        <f t="shared" si="8"/>
        <v>#REF!</v>
      </c>
      <c r="AF43" s="2" t="e">
        <f t="shared" si="8"/>
        <v>#REF!</v>
      </c>
    </row>
    <row r="44" spans="1:32" ht="12.75">
      <c r="A44" s="2" t="e">
        <f>MM!#REF!</f>
        <v>#REF!</v>
      </c>
      <c r="B44" s="2" t="e">
        <f>MM!#REF!</f>
        <v>#REF!</v>
      </c>
      <c r="C44" s="2" t="e">
        <f t="shared" si="2"/>
        <v>#REF!</v>
      </c>
      <c r="D44" s="2" t="e">
        <f t="shared" si="11"/>
        <v>#REF!</v>
      </c>
      <c r="E44" s="2" t="e">
        <f t="shared" si="11"/>
        <v>#REF!</v>
      </c>
      <c r="F44" s="2" t="e">
        <f t="shared" si="11"/>
        <v>#REF!</v>
      </c>
      <c r="G44" s="2" t="e">
        <f t="shared" si="11"/>
        <v>#REF!</v>
      </c>
      <c r="H44" s="2" t="e">
        <f t="shared" si="11"/>
        <v>#REF!</v>
      </c>
      <c r="I44" s="2" t="e">
        <f t="shared" si="11"/>
        <v>#REF!</v>
      </c>
      <c r="J44" s="2" t="e">
        <f t="shared" si="11"/>
        <v>#REF!</v>
      </c>
      <c r="K44" s="2" t="e">
        <f t="shared" si="11"/>
        <v>#REF!</v>
      </c>
      <c r="L44" s="2" t="e">
        <f t="shared" si="11"/>
        <v>#REF!</v>
      </c>
      <c r="M44" s="2" t="e">
        <f t="shared" si="11"/>
        <v>#REF!</v>
      </c>
      <c r="N44" s="2" t="e">
        <f t="shared" si="11"/>
        <v>#REF!</v>
      </c>
      <c r="O44" s="2" t="e">
        <f t="shared" si="11"/>
        <v>#REF!</v>
      </c>
      <c r="P44" s="2" t="e">
        <f t="shared" si="11"/>
        <v>#REF!</v>
      </c>
      <c r="Q44" s="2" t="e">
        <f t="shared" si="11"/>
        <v>#REF!</v>
      </c>
      <c r="R44" s="2" t="e">
        <f t="shared" si="11"/>
        <v>#REF!</v>
      </c>
      <c r="S44" s="2" t="e">
        <f t="shared" si="9"/>
        <v>#REF!</v>
      </c>
      <c r="T44" s="2" t="e">
        <f t="shared" si="10"/>
        <v>#REF!</v>
      </c>
      <c r="U44" s="2" t="e">
        <f t="shared" si="8"/>
        <v>#REF!</v>
      </c>
      <c r="V44" s="2" t="e">
        <f t="shared" si="8"/>
        <v>#REF!</v>
      </c>
      <c r="W44" s="2" t="e">
        <f t="shared" si="8"/>
        <v>#REF!</v>
      </c>
      <c r="X44" s="2" t="e">
        <f t="shared" si="8"/>
        <v>#REF!</v>
      </c>
      <c r="Y44" s="2" t="e">
        <f t="shared" si="8"/>
        <v>#REF!</v>
      </c>
      <c r="Z44" s="2" t="e">
        <f t="shared" si="8"/>
        <v>#REF!</v>
      </c>
      <c r="AA44" s="2" t="e">
        <f t="shared" si="8"/>
        <v>#REF!</v>
      </c>
      <c r="AB44" s="2" t="e">
        <f t="shared" si="8"/>
        <v>#REF!</v>
      </c>
      <c r="AC44" s="2" t="e">
        <f t="shared" si="8"/>
        <v>#REF!</v>
      </c>
      <c r="AD44" s="2" t="e">
        <f t="shared" si="8"/>
        <v>#REF!</v>
      </c>
      <c r="AE44" s="2" t="e">
        <f t="shared" si="8"/>
        <v>#REF!</v>
      </c>
      <c r="AF44" s="2" t="e">
        <f t="shared" si="8"/>
        <v>#REF!</v>
      </c>
    </row>
    <row r="45" spans="1:32" ht="12.75">
      <c r="A45" s="2" t="e">
        <f>MM!#REF!</f>
        <v>#REF!</v>
      </c>
      <c r="B45" s="2" t="e">
        <f>MM!#REF!</f>
        <v>#REF!</v>
      </c>
      <c r="C45" s="2" t="e">
        <f t="shared" si="2"/>
        <v>#REF!</v>
      </c>
      <c r="D45" s="2" t="e">
        <f t="shared" si="11"/>
        <v>#REF!</v>
      </c>
      <c r="E45" s="2" t="e">
        <f t="shared" si="11"/>
        <v>#REF!</v>
      </c>
      <c r="F45" s="2" t="e">
        <f t="shared" si="11"/>
        <v>#REF!</v>
      </c>
      <c r="G45" s="2" t="e">
        <f t="shared" si="11"/>
        <v>#REF!</v>
      </c>
      <c r="H45" s="2" t="e">
        <f t="shared" si="11"/>
        <v>#REF!</v>
      </c>
      <c r="I45" s="2" t="e">
        <f t="shared" si="11"/>
        <v>#REF!</v>
      </c>
      <c r="J45" s="2" t="e">
        <f t="shared" si="11"/>
        <v>#REF!</v>
      </c>
      <c r="K45" s="2" t="e">
        <f t="shared" si="11"/>
        <v>#REF!</v>
      </c>
      <c r="L45" s="2" t="e">
        <f t="shared" si="11"/>
        <v>#REF!</v>
      </c>
      <c r="M45" s="2" t="e">
        <f t="shared" si="11"/>
        <v>#REF!</v>
      </c>
      <c r="N45" s="2" t="e">
        <f t="shared" si="11"/>
        <v>#REF!</v>
      </c>
      <c r="O45" s="2" t="e">
        <f t="shared" si="11"/>
        <v>#REF!</v>
      </c>
      <c r="P45" s="2" t="e">
        <f t="shared" si="11"/>
        <v>#REF!</v>
      </c>
      <c r="Q45" s="2" t="e">
        <f t="shared" si="11"/>
        <v>#REF!</v>
      </c>
      <c r="R45" s="2" t="e">
        <f t="shared" si="11"/>
        <v>#REF!</v>
      </c>
      <c r="S45" s="2" t="e">
        <f t="shared" si="9"/>
        <v>#REF!</v>
      </c>
      <c r="T45" s="2" t="e">
        <f t="shared" si="10"/>
        <v>#REF!</v>
      </c>
      <c r="U45" s="2" t="e">
        <f t="shared" si="8"/>
        <v>#REF!</v>
      </c>
      <c r="V45" s="2" t="e">
        <f t="shared" si="8"/>
        <v>#REF!</v>
      </c>
      <c r="W45" s="2" t="e">
        <f t="shared" si="8"/>
        <v>#REF!</v>
      </c>
      <c r="X45" s="2" t="e">
        <f t="shared" si="8"/>
        <v>#REF!</v>
      </c>
      <c r="Y45" s="2" t="e">
        <f t="shared" si="8"/>
        <v>#REF!</v>
      </c>
      <c r="Z45" s="2" t="e">
        <f t="shared" si="8"/>
        <v>#REF!</v>
      </c>
      <c r="AA45" s="2" t="e">
        <f t="shared" si="8"/>
        <v>#REF!</v>
      </c>
      <c r="AB45" s="2" t="e">
        <f t="shared" si="8"/>
        <v>#REF!</v>
      </c>
      <c r="AC45" s="2" t="e">
        <f t="shared" si="8"/>
        <v>#REF!</v>
      </c>
      <c r="AD45" s="2" t="e">
        <f t="shared" si="8"/>
        <v>#REF!</v>
      </c>
      <c r="AE45" s="2" t="e">
        <f t="shared" si="8"/>
        <v>#REF!</v>
      </c>
      <c r="AF45" s="2" t="e">
        <f t="shared" si="8"/>
        <v>#REF!</v>
      </c>
    </row>
    <row r="46" spans="1:32" ht="12.75">
      <c r="A46" s="2" t="e">
        <f>MM!#REF!</f>
        <v>#REF!</v>
      </c>
      <c r="B46" s="2" t="e">
        <f>MM!#REF!</f>
        <v>#REF!</v>
      </c>
      <c r="C46" s="2" t="e">
        <f t="shared" si="2"/>
        <v>#REF!</v>
      </c>
      <c r="D46" s="2" t="e">
        <f t="shared" si="11"/>
        <v>#REF!</v>
      </c>
      <c r="E46" s="2" t="e">
        <f t="shared" si="11"/>
        <v>#REF!</v>
      </c>
      <c r="F46" s="2" t="e">
        <f t="shared" si="11"/>
        <v>#REF!</v>
      </c>
      <c r="G46" s="2" t="e">
        <f t="shared" si="11"/>
        <v>#REF!</v>
      </c>
      <c r="H46" s="2" t="e">
        <f t="shared" si="11"/>
        <v>#REF!</v>
      </c>
      <c r="I46" s="2" t="e">
        <f t="shared" si="11"/>
        <v>#REF!</v>
      </c>
      <c r="J46" s="2" t="e">
        <f t="shared" si="11"/>
        <v>#REF!</v>
      </c>
      <c r="K46" s="2" t="e">
        <f t="shared" si="11"/>
        <v>#REF!</v>
      </c>
      <c r="L46" s="2" t="e">
        <f t="shared" si="11"/>
        <v>#REF!</v>
      </c>
      <c r="M46" s="2" t="e">
        <f t="shared" si="11"/>
        <v>#REF!</v>
      </c>
      <c r="N46" s="2" t="e">
        <f t="shared" si="11"/>
        <v>#REF!</v>
      </c>
      <c r="O46" s="2" t="e">
        <f t="shared" si="11"/>
        <v>#REF!</v>
      </c>
      <c r="P46" s="2" t="e">
        <f t="shared" si="11"/>
        <v>#REF!</v>
      </c>
      <c r="Q46" s="2" t="e">
        <f t="shared" si="11"/>
        <v>#REF!</v>
      </c>
      <c r="R46" s="2" t="e">
        <f t="shared" si="11"/>
        <v>#REF!</v>
      </c>
      <c r="S46" s="2" t="e">
        <f t="shared" si="9"/>
        <v>#REF!</v>
      </c>
      <c r="T46" s="2" t="e">
        <f t="shared" si="10"/>
        <v>#REF!</v>
      </c>
      <c r="U46" s="2" t="e">
        <f t="shared" si="8"/>
        <v>#REF!</v>
      </c>
      <c r="V46" s="2" t="e">
        <f t="shared" si="8"/>
        <v>#REF!</v>
      </c>
      <c r="W46" s="2" t="e">
        <f t="shared" si="8"/>
        <v>#REF!</v>
      </c>
      <c r="X46" s="2" t="e">
        <f t="shared" si="8"/>
        <v>#REF!</v>
      </c>
      <c r="Y46" s="2" t="e">
        <f t="shared" si="8"/>
        <v>#REF!</v>
      </c>
      <c r="Z46" s="2" t="e">
        <f t="shared" si="8"/>
        <v>#REF!</v>
      </c>
      <c r="AA46" s="2" t="e">
        <f t="shared" si="8"/>
        <v>#REF!</v>
      </c>
      <c r="AB46" s="2" t="e">
        <f t="shared" si="8"/>
        <v>#REF!</v>
      </c>
      <c r="AC46" s="2" t="e">
        <f t="shared" si="8"/>
        <v>#REF!</v>
      </c>
      <c r="AD46" s="2" t="e">
        <f t="shared" si="8"/>
        <v>#REF!</v>
      </c>
      <c r="AE46" s="2" t="e">
        <f t="shared" si="8"/>
        <v>#REF!</v>
      </c>
      <c r="AF46" s="2" t="e">
        <f t="shared" si="8"/>
        <v>#REF!</v>
      </c>
    </row>
    <row r="47" spans="1:32" ht="12.75">
      <c r="A47" s="2" t="e">
        <f>MM!#REF!</f>
        <v>#REF!</v>
      </c>
      <c r="B47" s="2" t="e">
        <f>MM!#REF!</f>
        <v>#REF!</v>
      </c>
      <c r="C47" s="2" t="e">
        <f t="shared" si="2"/>
        <v>#REF!</v>
      </c>
      <c r="D47" s="2" t="e">
        <f t="shared" si="11"/>
        <v>#REF!</v>
      </c>
      <c r="E47" s="2" t="e">
        <f t="shared" si="11"/>
        <v>#REF!</v>
      </c>
      <c r="F47" s="2" t="e">
        <f t="shared" si="11"/>
        <v>#REF!</v>
      </c>
      <c r="G47" s="2" t="e">
        <f t="shared" si="11"/>
        <v>#REF!</v>
      </c>
      <c r="H47" s="2" t="e">
        <f t="shared" si="11"/>
        <v>#REF!</v>
      </c>
      <c r="I47" s="2" t="e">
        <f t="shared" si="11"/>
        <v>#REF!</v>
      </c>
      <c r="J47" s="2" t="e">
        <f t="shared" si="11"/>
        <v>#REF!</v>
      </c>
      <c r="K47" s="2" t="e">
        <f t="shared" si="11"/>
        <v>#REF!</v>
      </c>
      <c r="L47" s="2" t="e">
        <f t="shared" si="11"/>
        <v>#REF!</v>
      </c>
      <c r="M47" s="2" t="e">
        <f t="shared" si="11"/>
        <v>#REF!</v>
      </c>
      <c r="N47" s="2" t="e">
        <f t="shared" si="11"/>
        <v>#REF!</v>
      </c>
      <c r="O47" s="2" t="e">
        <f t="shared" si="11"/>
        <v>#REF!</v>
      </c>
      <c r="P47" s="2" t="e">
        <f t="shared" si="11"/>
        <v>#REF!</v>
      </c>
      <c r="Q47" s="2" t="e">
        <f t="shared" si="11"/>
        <v>#REF!</v>
      </c>
      <c r="R47" s="2" t="e">
        <f t="shared" si="11"/>
        <v>#REF!</v>
      </c>
      <c r="S47" s="2" t="e">
        <f t="shared" si="9"/>
        <v>#REF!</v>
      </c>
      <c r="T47" s="2" t="e">
        <f t="shared" si="10"/>
        <v>#REF!</v>
      </c>
      <c r="U47" s="2" t="e">
        <f t="shared" si="8"/>
        <v>#REF!</v>
      </c>
      <c r="V47" s="2" t="e">
        <f t="shared" si="8"/>
        <v>#REF!</v>
      </c>
      <c r="W47" s="2" t="e">
        <f t="shared" si="8"/>
        <v>#REF!</v>
      </c>
      <c r="X47" s="2" t="e">
        <f t="shared" si="8"/>
        <v>#REF!</v>
      </c>
      <c r="Y47" s="2" t="e">
        <f t="shared" si="8"/>
        <v>#REF!</v>
      </c>
      <c r="Z47" s="2" t="e">
        <f t="shared" si="8"/>
        <v>#REF!</v>
      </c>
      <c r="AA47" s="2" t="e">
        <f t="shared" si="8"/>
        <v>#REF!</v>
      </c>
      <c r="AB47" s="2" t="e">
        <f t="shared" si="8"/>
        <v>#REF!</v>
      </c>
      <c r="AC47" s="2" t="e">
        <f t="shared" si="8"/>
        <v>#REF!</v>
      </c>
      <c r="AD47" s="2" t="e">
        <f t="shared" si="8"/>
        <v>#REF!</v>
      </c>
      <c r="AE47" s="2" t="e">
        <f t="shared" si="8"/>
        <v>#REF!</v>
      </c>
      <c r="AF47" s="2" t="e">
        <f t="shared" si="8"/>
        <v>#REF!</v>
      </c>
    </row>
    <row r="48" spans="1:32" ht="12.75">
      <c r="A48" s="2" t="e">
        <f>MM!#REF!</f>
        <v>#REF!</v>
      </c>
      <c r="B48" s="2" t="e">
        <f>MM!#REF!</f>
        <v>#REF!</v>
      </c>
      <c r="C48" s="2" t="e">
        <f t="shared" si="2"/>
        <v>#REF!</v>
      </c>
      <c r="D48" s="2" t="e">
        <f t="shared" si="11"/>
        <v>#REF!</v>
      </c>
      <c r="E48" s="2" t="e">
        <f t="shared" si="11"/>
        <v>#REF!</v>
      </c>
      <c r="F48" s="2" t="e">
        <f t="shared" si="11"/>
        <v>#REF!</v>
      </c>
      <c r="G48" s="2" t="e">
        <f t="shared" si="11"/>
        <v>#REF!</v>
      </c>
      <c r="H48" s="2" t="e">
        <f t="shared" si="11"/>
        <v>#REF!</v>
      </c>
      <c r="I48" s="2" t="e">
        <f t="shared" si="11"/>
        <v>#REF!</v>
      </c>
      <c r="J48" s="2" t="e">
        <f t="shared" si="11"/>
        <v>#REF!</v>
      </c>
      <c r="K48" s="2" t="e">
        <f t="shared" si="11"/>
        <v>#REF!</v>
      </c>
      <c r="L48" s="2" t="e">
        <f t="shared" si="11"/>
        <v>#REF!</v>
      </c>
      <c r="M48" s="2" t="e">
        <f t="shared" si="11"/>
        <v>#REF!</v>
      </c>
      <c r="N48" s="2" t="e">
        <f t="shared" si="11"/>
        <v>#REF!</v>
      </c>
      <c r="O48" s="2" t="e">
        <f t="shared" si="11"/>
        <v>#REF!</v>
      </c>
      <c r="P48" s="2" t="e">
        <f t="shared" si="11"/>
        <v>#REF!</v>
      </c>
      <c r="Q48" s="2" t="e">
        <f t="shared" si="11"/>
        <v>#REF!</v>
      </c>
      <c r="R48" s="2" t="e">
        <f t="shared" si="11"/>
        <v>#REF!</v>
      </c>
      <c r="S48" s="2" t="e">
        <f t="shared" si="9"/>
        <v>#REF!</v>
      </c>
      <c r="T48" s="2" t="e">
        <f t="shared" si="10"/>
        <v>#REF!</v>
      </c>
      <c r="U48" s="2" t="e">
        <f t="shared" si="8"/>
        <v>#REF!</v>
      </c>
      <c r="V48" s="2" t="e">
        <f t="shared" si="8"/>
        <v>#REF!</v>
      </c>
      <c r="W48" s="2" t="e">
        <f t="shared" si="8"/>
        <v>#REF!</v>
      </c>
      <c r="X48" s="2" t="e">
        <f t="shared" si="8"/>
        <v>#REF!</v>
      </c>
      <c r="Y48" s="2" t="e">
        <f t="shared" si="8"/>
        <v>#REF!</v>
      </c>
      <c r="Z48" s="2" t="e">
        <f t="shared" si="8"/>
        <v>#REF!</v>
      </c>
      <c r="AA48" s="2" t="e">
        <f t="shared" si="8"/>
        <v>#REF!</v>
      </c>
      <c r="AB48" s="2" t="e">
        <f t="shared" si="8"/>
        <v>#REF!</v>
      </c>
      <c r="AC48" s="2" t="e">
        <f t="shared" si="8"/>
        <v>#REF!</v>
      </c>
      <c r="AD48" s="2" t="e">
        <f t="shared" si="8"/>
        <v>#REF!</v>
      </c>
      <c r="AE48" s="2" t="e">
        <f t="shared" si="8"/>
        <v>#REF!</v>
      </c>
      <c r="AF48" s="2" t="e">
        <f t="shared" si="8"/>
        <v>#REF!</v>
      </c>
    </row>
    <row r="49" spans="1:32" ht="12.75">
      <c r="A49" s="2" t="e">
        <f>MM!#REF!</f>
        <v>#REF!</v>
      </c>
      <c r="B49" s="2" t="e">
        <f>MM!#REF!</f>
        <v>#REF!</v>
      </c>
      <c r="C49" s="2" t="e">
        <f t="shared" si="2"/>
        <v>#REF!</v>
      </c>
      <c r="D49" s="2" t="e">
        <f t="shared" si="11"/>
        <v>#REF!</v>
      </c>
      <c r="E49" s="2" t="e">
        <f t="shared" si="11"/>
        <v>#REF!</v>
      </c>
      <c r="F49" s="2" t="e">
        <f t="shared" si="11"/>
        <v>#REF!</v>
      </c>
      <c r="G49" s="2" t="e">
        <f t="shared" si="11"/>
        <v>#REF!</v>
      </c>
      <c r="H49" s="2" t="e">
        <f t="shared" si="11"/>
        <v>#REF!</v>
      </c>
      <c r="I49" s="2" t="e">
        <f t="shared" si="11"/>
        <v>#REF!</v>
      </c>
      <c r="J49" s="2" t="e">
        <f t="shared" si="11"/>
        <v>#REF!</v>
      </c>
      <c r="K49" s="2" t="e">
        <f t="shared" si="11"/>
        <v>#REF!</v>
      </c>
      <c r="L49" s="2" t="e">
        <f t="shared" si="11"/>
        <v>#REF!</v>
      </c>
      <c r="M49" s="2" t="e">
        <f t="shared" si="11"/>
        <v>#REF!</v>
      </c>
      <c r="N49" s="2" t="e">
        <f t="shared" si="11"/>
        <v>#REF!</v>
      </c>
      <c r="O49" s="2" t="e">
        <f t="shared" si="11"/>
        <v>#REF!</v>
      </c>
      <c r="P49" s="2" t="e">
        <f t="shared" si="11"/>
        <v>#REF!</v>
      </c>
      <c r="Q49" s="2" t="e">
        <f t="shared" si="11"/>
        <v>#REF!</v>
      </c>
      <c r="R49" s="2" t="e">
        <f t="shared" si="11"/>
        <v>#REF!</v>
      </c>
      <c r="S49" s="2" t="e">
        <f t="shared" si="9"/>
        <v>#REF!</v>
      </c>
      <c r="T49" s="2" t="e">
        <f t="shared" si="10"/>
        <v>#REF!</v>
      </c>
      <c r="U49" s="2" t="e">
        <f t="shared" si="8"/>
        <v>#REF!</v>
      </c>
      <c r="V49" s="2" t="e">
        <f t="shared" si="8"/>
        <v>#REF!</v>
      </c>
      <c r="W49" s="2" t="e">
        <f t="shared" si="8"/>
        <v>#REF!</v>
      </c>
      <c r="X49" s="2" t="e">
        <f t="shared" si="8"/>
        <v>#REF!</v>
      </c>
      <c r="Y49" s="2" t="e">
        <f t="shared" si="8"/>
        <v>#REF!</v>
      </c>
      <c r="Z49" s="2" t="e">
        <f t="shared" si="8"/>
        <v>#REF!</v>
      </c>
      <c r="AA49" s="2" t="e">
        <f t="shared" si="8"/>
        <v>#REF!</v>
      </c>
      <c r="AB49" s="2" t="e">
        <f t="shared" si="8"/>
        <v>#REF!</v>
      </c>
      <c r="AC49" s="2" t="e">
        <f t="shared" si="8"/>
        <v>#REF!</v>
      </c>
      <c r="AD49" s="2" t="e">
        <f t="shared" si="8"/>
        <v>#REF!</v>
      </c>
      <c r="AE49" s="2" t="e">
        <f t="shared" si="8"/>
        <v>#REF!</v>
      </c>
      <c r="AF49" s="2" t="e">
        <f t="shared" si="8"/>
        <v>#REF!</v>
      </c>
    </row>
    <row r="50" spans="1:32" ht="12.75">
      <c r="A50" s="2" t="e">
        <f>MM!#REF!</f>
        <v>#REF!</v>
      </c>
      <c r="B50" s="2" t="e">
        <f>MM!#REF!</f>
        <v>#REF!</v>
      </c>
      <c r="C50" s="2" t="e">
        <f t="shared" si="2"/>
        <v>#REF!</v>
      </c>
      <c r="D50" s="2" t="e">
        <f t="shared" si="11"/>
        <v>#REF!</v>
      </c>
      <c r="E50" s="2" t="e">
        <f t="shared" si="11"/>
        <v>#REF!</v>
      </c>
      <c r="F50" s="2" t="e">
        <f t="shared" si="11"/>
        <v>#REF!</v>
      </c>
      <c r="G50" s="2" t="e">
        <f t="shared" si="11"/>
        <v>#REF!</v>
      </c>
      <c r="H50" s="2" t="e">
        <f t="shared" si="11"/>
        <v>#REF!</v>
      </c>
      <c r="I50" s="2" t="e">
        <f t="shared" si="11"/>
        <v>#REF!</v>
      </c>
      <c r="J50" s="2" t="e">
        <f t="shared" si="11"/>
        <v>#REF!</v>
      </c>
      <c r="K50" s="2" t="e">
        <f t="shared" si="11"/>
        <v>#REF!</v>
      </c>
      <c r="L50" s="2" t="e">
        <f t="shared" si="11"/>
        <v>#REF!</v>
      </c>
      <c r="M50" s="2" t="e">
        <f t="shared" si="11"/>
        <v>#REF!</v>
      </c>
      <c r="N50" s="2" t="e">
        <f t="shared" si="11"/>
        <v>#REF!</v>
      </c>
      <c r="O50" s="2" t="e">
        <f t="shared" si="11"/>
        <v>#REF!</v>
      </c>
      <c r="P50" s="2" t="e">
        <f t="shared" si="11"/>
        <v>#REF!</v>
      </c>
      <c r="Q50" s="2" t="e">
        <f t="shared" si="11"/>
        <v>#REF!</v>
      </c>
      <c r="R50" s="2" t="e">
        <f t="shared" si="11"/>
        <v>#REF!</v>
      </c>
      <c r="S50" s="2" t="e">
        <f t="shared" si="9"/>
        <v>#REF!</v>
      </c>
      <c r="T50" s="2" t="e">
        <f t="shared" si="10"/>
        <v>#REF!</v>
      </c>
      <c r="U50" s="2" t="e">
        <f t="shared" si="8"/>
        <v>#REF!</v>
      </c>
      <c r="V50" s="2" t="e">
        <f t="shared" si="8"/>
        <v>#REF!</v>
      </c>
      <c r="W50" s="2" t="e">
        <f t="shared" si="8"/>
        <v>#REF!</v>
      </c>
      <c r="X50" s="2" t="e">
        <f t="shared" si="8"/>
        <v>#REF!</v>
      </c>
      <c r="Y50" s="2" t="e">
        <f t="shared" si="8"/>
        <v>#REF!</v>
      </c>
      <c r="Z50" s="2" t="e">
        <f t="shared" si="8"/>
        <v>#REF!</v>
      </c>
      <c r="AA50" s="2" t="e">
        <f t="shared" si="8"/>
        <v>#REF!</v>
      </c>
      <c r="AB50" s="2" t="e">
        <f t="shared" si="8"/>
        <v>#REF!</v>
      </c>
      <c r="AC50" s="2" t="e">
        <f t="shared" si="8"/>
        <v>#REF!</v>
      </c>
      <c r="AD50" s="2" t="e">
        <f t="shared" si="8"/>
        <v>#REF!</v>
      </c>
      <c r="AE50" s="2" t="e">
        <f t="shared" si="8"/>
        <v>#REF!</v>
      </c>
      <c r="AF50" s="2" t="e">
        <f t="shared" si="8"/>
        <v>#REF!</v>
      </c>
    </row>
    <row r="51" spans="1:32" ht="12.75">
      <c r="A51" s="2" t="e">
        <f>MM!#REF!</f>
        <v>#REF!</v>
      </c>
      <c r="B51" s="2" t="e">
        <f>MM!#REF!</f>
        <v>#REF!</v>
      </c>
      <c r="C51" s="2" t="e">
        <f t="shared" si="2"/>
        <v>#REF!</v>
      </c>
      <c r="D51" s="2" t="e">
        <f t="shared" si="11"/>
        <v>#REF!</v>
      </c>
      <c r="E51" s="2" t="e">
        <f t="shared" si="11"/>
        <v>#REF!</v>
      </c>
      <c r="F51" s="2" t="e">
        <f t="shared" si="11"/>
        <v>#REF!</v>
      </c>
      <c r="G51" s="2" t="e">
        <f t="shared" si="11"/>
        <v>#REF!</v>
      </c>
      <c r="H51" s="2" t="e">
        <f t="shared" si="11"/>
        <v>#REF!</v>
      </c>
      <c r="I51" s="2" t="e">
        <f t="shared" si="11"/>
        <v>#REF!</v>
      </c>
      <c r="J51" s="2" t="e">
        <f t="shared" si="11"/>
        <v>#REF!</v>
      </c>
      <c r="K51" s="2" t="e">
        <f t="shared" si="11"/>
        <v>#REF!</v>
      </c>
      <c r="L51" s="2" t="e">
        <f t="shared" si="11"/>
        <v>#REF!</v>
      </c>
      <c r="M51" s="2" t="e">
        <f t="shared" si="11"/>
        <v>#REF!</v>
      </c>
      <c r="N51" s="2" t="e">
        <f t="shared" si="11"/>
        <v>#REF!</v>
      </c>
      <c r="O51" s="2" t="e">
        <f t="shared" si="11"/>
        <v>#REF!</v>
      </c>
      <c r="P51" s="2" t="e">
        <f t="shared" si="11"/>
        <v>#REF!</v>
      </c>
      <c r="Q51" s="2" t="e">
        <f t="shared" si="11"/>
        <v>#REF!</v>
      </c>
      <c r="R51" s="2" t="e">
        <f t="shared" si="11"/>
        <v>#REF!</v>
      </c>
      <c r="S51" s="2" t="e">
        <f t="shared" si="9"/>
        <v>#REF!</v>
      </c>
      <c r="T51" s="2" t="e">
        <f t="shared" si="10"/>
        <v>#REF!</v>
      </c>
      <c r="U51" s="2" t="e">
        <f t="shared" si="8"/>
        <v>#REF!</v>
      </c>
      <c r="V51" s="2" t="e">
        <f t="shared" si="8"/>
        <v>#REF!</v>
      </c>
      <c r="W51" s="2" t="e">
        <f t="shared" si="8"/>
        <v>#REF!</v>
      </c>
      <c r="X51" s="2" t="e">
        <f t="shared" si="8"/>
        <v>#REF!</v>
      </c>
      <c r="Y51" s="2" t="e">
        <f t="shared" si="8"/>
        <v>#REF!</v>
      </c>
      <c r="Z51" s="2" t="e">
        <f t="shared" si="8"/>
        <v>#REF!</v>
      </c>
      <c r="AA51" s="2" t="e">
        <f t="shared" si="8"/>
        <v>#REF!</v>
      </c>
      <c r="AB51" s="2" t="e">
        <f t="shared" si="8"/>
        <v>#REF!</v>
      </c>
      <c r="AC51" s="2" t="e">
        <f t="shared" si="8"/>
        <v>#REF!</v>
      </c>
      <c r="AD51" s="2" t="e">
        <f t="shared" si="8"/>
        <v>#REF!</v>
      </c>
      <c r="AE51" s="2" t="e">
        <f t="shared" si="8"/>
        <v>#REF!</v>
      </c>
      <c r="AF51" s="2" t="e">
        <f t="shared" si="8"/>
        <v>#REF!</v>
      </c>
    </row>
    <row r="52" spans="1:32" ht="12.75">
      <c r="A52" s="2" t="e">
        <f>MM!#REF!</f>
        <v>#REF!</v>
      </c>
      <c r="B52" s="2" t="e">
        <f>MM!#REF!</f>
        <v>#REF!</v>
      </c>
      <c r="C52" s="2" t="e">
        <f t="shared" si="2"/>
        <v>#REF!</v>
      </c>
      <c r="D52" s="2" t="e">
        <f t="shared" si="11"/>
        <v>#REF!</v>
      </c>
      <c r="E52" s="2" t="e">
        <f t="shared" si="11"/>
        <v>#REF!</v>
      </c>
      <c r="F52" s="2" t="e">
        <f t="shared" si="11"/>
        <v>#REF!</v>
      </c>
      <c r="G52" s="2" t="e">
        <f t="shared" si="11"/>
        <v>#REF!</v>
      </c>
      <c r="H52" s="2" t="e">
        <f t="shared" si="11"/>
        <v>#REF!</v>
      </c>
      <c r="I52" s="2" t="e">
        <f t="shared" si="11"/>
        <v>#REF!</v>
      </c>
      <c r="J52" s="2" t="e">
        <f t="shared" si="11"/>
        <v>#REF!</v>
      </c>
      <c r="K52" s="2" t="e">
        <f t="shared" si="11"/>
        <v>#REF!</v>
      </c>
      <c r="L52" s="2" t="e">
        <f t="shared" si="11"/>
        <v>#REF!</v>
      </c>
      <c r="M52" s="2" t="e">
        <f t="shared" si="11"/>
        <v>#REF!</v>
      </c>
      <c r="N52" s="2" t="e">
        <f t="shared" si="11"/>
        <v>#REF!</v>
      </c>
      <c r="O52" s="2" t="e">
        <f t="shared" si="11"/>
        <v>#REF!</v>
      </c>
      <c r="P52" s="2" t="e">
        <f t="shared" si="11"/>
        <v>#REF!</v>
      </c>
      <c r="Q52" s="2" t="e">
        <f t="shared" si="11"/>
        <v>#REF!</v>
      </c>
      <c r="R52" s="2" t="e">
        <f t="shared" si="11"/>
        <v>#REF!</v>
      </c>
      <c r="S52" s="2" t="e">
        <f t="shared" si="9"/>
        <v>#REF!</v>
      </c>
      <c r="T52" s="2" t="e">
        <f t="shared" si="10"/>
        <v>#REF!</v>
      </c>
      <c r="U52" s="2" t="e">
        <f t="shared" si="8"/>
        <v>#REF!</v>
      </c>
      <c r="V52" s="2" t="e">
        <f t="shared" si="8"/>
        <v>#REF!</v>
      </c>
      <c r="W52" s="2" t="e">
        <f t="shared" si="8"/>
        <v>#REF!</v>
      </c>
      <c r="X52" s="2" t="e">
        <f t="shared" si="8"/>
        <v>#REF!</v>
      </c>
      <c r="Y52" s="2" t="e">
        <f t="shared" si="8"/>
        <v>#REF!</v>
      </c>
      <c r="Z52" s="2" t="e">
        <f t="shared" si="8"/>
        <v>#REF!</v>
      </c>
      <c r="AA52" s="2" t="e">
        <f t="shared" si="8"/>
        <v>#REF!</v>
      </c>
      <c r="AB52" s="2" t="e">
        <f t="shared" si="8"/>
        <v>#REF!</v>
      </c>
      <c r="AC52" s="2" t="e">
        <f t="shared" si="8"/>
        <v>#REF!</v>
      </c>
      <c r="AD52" s="2" t="e">
        <f t="shared" si="8"/>
        <v>#REF!</v>
      </c>
      <c r="AE52" s="2" t="e">
        <f t="shared" si="8"/>
        <v>#REF!</v>
      </c>
      <c r="AF52" s="2" t="e">
        <f t="shared" si="8"/>
        <v>#REF!</v>
      </c>
    </row>
    <row r="53" spans="1:32" ht="12.75">
      <c r="A53" s="2" t="e">
        <f>MM!#REF!</f>
        <v>#REF!</v>
      </c>
      <c r="B53" s="2" t="e">
        <f>MM!#REF!</f>
        <v>#REF!</v>
      </c>
      <c r="C53" s="2" t="e">
        <f t="shared" si="2"/>
        <v>#REF!</v>
      </c>
      <c r="D53" s="2" t="e">
        <f aca="true" t="shared" si="12" ref="D53:R61">IF($A53=D$1,$B53,0)</f>
        <v>#REF!</v>
      </c>
      <c r="E53" s="2" t="e">
        <f t="shared" si="12"/>
        <v>#REF!</v>
      </c>
      <c r="F53" s="2" t="e">
        <f t="shared" si="12"/>
        <v>#REF!</v>
      </c>
      <c r="G53" s="2" t="e">
        <f t="shared" si="12"/>
        <v>#REF!</v>
      </c>
      <c r="H53" s="2" t="e">
        <f t="shared" si="12"/>
        <v>#REF!</v>
      </c>
      <c r="I53" s="2" t="e">
        <f t="shared" si="12"/>
        <v>#REF!</v>
      </c>
      <c r="J53" s="2" t="e">
        <f t="shared" si="12"/>
        <v>#REF!</v>
      </c>
      <c r="K53" s="2" t="e">
        <f t="shared" si="12"/>
        <v>#REF!</v>
      </c>
      <c r="L53" s="2" t="e">
        <f t="shared" si="12"/>
        <v>#REF!</v>
      </c>
      <c r="M53" s="2" t="e">
        <f t="shared" si="12"/>
        <v>#REF!</v>
      </c>
      <c r="N53" s="2" t="e">
        <f t="shared" si="12"/>
        <v>#REF!</v>
      </c>
      <c r="O53" s="2" t="e">
        <f t="shared" si="12"/>
        <v>#REF!</v>
      </c>
      <c r="P53" s="2" t="e">
        <f t="shared" si="12"/>
        <v>#REF!</v>
      </c>
      <c r="Q53" s="2" t="e">
        <f t="shared" si="12"/>
        <v>#REF!</v>
      </c>
      <c r="R53" s="2" t="e">
        <f t="shared" si="12"/>
        <v>#REF!</v>
      </c>
      <c r="S53" s="2" t="e">
        <f t="shared" si="9"/>
        <v>#REF!</v>
      </c>
      <c r="T53" s="2" t="e">
        <f t="shared" si="10"/>
        <v>#REF!</v>
      </c>
      <c r="U53" s="2" t="e">
        <f t="shared" si="8"/>
        <v>#REF!</v>
      </c>
      <c r="V53" s="2" t="e">
        <f t="shared" si="8"/>
        <v>#REF!</v>
      </c>
      <c r="W53" s="2" t="e">
        <f t="shared" si="8"/>
        <v>#REF!</v>
      </c>
      <c r="X53" s="2" t="e">
        <f t="shared" si="8"/>
        <v>#REF!</v>
      </c>
      <c r="Y53" s="2" t="e">
        <f t="shared" si="8"/>
        <v>#REF!</v>
      </c>
      <c r="Z53" s="2" t="e">
        <f t="shared" si="8"/>
        <v>#REF!</v>
      </c>
      <c r="AA53" s="2" t="e">
        <f t="shared" si="8"/>
        <v>#REF!</v>
      </c>
      <c r="AB53" s="2" t="e">
        <f t="shared" si="8"/>
        <v>#REF!</v>
      </c>
      <c r="AC53" s="2" t="e">
        <f t="shared" si="8"/>
        <v>#REF!</v>
      </c>
      <c r="AD53" s="2" t="e">
        <f t="shared" si="8"/>
        <v>#REF!</v>
      </c>
      <c r="AE53" s="2" t="e">
        <f t="shared" si="8"/>
        <v>#REF!</v>
      </c>
      <c r="AF53" s="2" t="e">
        <f t="shared" si="8"/>
        <v>#REF!</v>
      </c>
    </row>
    <row r="54" spans="1:32" ht="12.75">
      <c r="A54" s="2" t="e">
        <f>MM!#REF!</f>
        <v>#REF!</v>
      </c>
      <c r="B54" s="2" t="e">
        <f>MM!#REF!</f>
        <v>#REF!</v>
      </c>
      <c r="C54" s="2" t="e">
        <f t="shared" si="2"/>
        <v>#REF!</v>
      </c>
      <c r="D54" s="2" t="e">
        <f t="shared" si="12"/>
        <v>#REF!</v>
      </c>
      <c r="E54" s="2" t="e">
        <f t="shared" si="12"/>
        <v>#REF!</v>
      </c>
      <c r="F54" s="2" t="e">
        <f t="shared" si="12"/>
        <v>#REF!</v>
      </c>
      <c r="G54" s="2" t="e">
        <f t="shared" si="12"/>
        <v>#REF!</v>
      </c>
      <c r="H54" s="2" t="e">
        <f t="shared" si="12"/>
        <v>#REF!</v>
      </c>
      <c r="I54" s="2" t="e">
        <f t="shared" si="12"/>
        <v>#REF!</v>
      </c>
      <c r="J54" s="2" t="e">
        <f t="shared" si="12"/>
        <v>#REF!</v>
      </c>
      <c r="K54" s="2" t="e">
        <f t="shared" si="12"/>
        <v>#REF!</v>
      </c>
      <c r="L54" s="2" t="e">
        <f t="shared" si="12"/>
        <v>#REF!</v>
      </c>
      <c r="M54" s="2" t="e">
        <f t="shared" si="12"/>
        <v>#REF!</v>
      </c>
      <c r="N54" s="2" t="e">
        <f t="shared" si="12"/>
        <v>#REF!</v>
      </c>
      <c r="O54" s="2" t="e">
        <f t="shared" si="12"/>
        <v>#REF!</v>
      </c>
      <c r="P54" s="2" t="e">
        <f t="shared" si="12"/>
        <v>#REF!</v>
      </c>
      <c r="Q54" s="2" t="e">
        <f t="shared" si="12"/>
        <v>#REF!</v>
      </c>
      <c r="R54" s="2" t="e">
        <f t="shared" si="12"/>
        <v>#REF!</v>
      </c>
      <c r="S54" s="2" t="e">
        <f t="shared" si="9"/>
        <v>#REF!</v>
      </c>
      <c r="T54" s="2" t="e">
        <f t="shared" si="10"/>
        <v>#REF!</v>
      </c>
      <c r="U54" s="2" t="e">
        <f t="shared" si="8"/>
        <v>#REF!</v>
      </c>
      <c r="V54" s="2" t="e">
        <f t="shared" si="8"/>
        <v>#REF!</v>
      </c>
      <c r="W54" s="2" t="e">
        <f t="shared" si="8"/>
        <v>#REF!</v>
      </c>
      <c r="X54" s="2" t="e">
        <f t="shared" si="8"/>
        <v>#REF!</v>
      </c>
      <c r="Y54" s="2" t="e">
        <f t="shared" si="8"/>
        <v>#REF!</v>
      </c>
      <c r="Z54" s="2" t="e">
        <f t="shared" si="8"/>
        <v>#REF!</v>
      </c>
      <c r="AA54" s="2" t="e">
        <f t="shared" si="8"/>
        <v>#REF!</v>
      </c>
      <c r="AB54" s="2" t="e">
        <f t="shared" si="8"/>
        <v>#REF!</v>
      </c>
      <c r="AC54" s="2" t="e">
        <f t="shared" si="8"/>
        <v>#REF!</v>
      </c>
      <c r="AD54" s="2" t="e">
        <f t="shared" si="8"/>
        <v>#REF!</v>
      </c>
      <c r="AE54" s="2" t="e">
        <f t="shared" si="8"/>
        <v>#REF!</v>
      </c>
      <c r="AF54" s="2" t="e">
        <f t="shared" si="8"/>
        <v>#REF!</v>
      </c>
    </row>
    <row r="55" spans="1:32" ht="12.75">
      <c r="A55" s="2" t="e">
        <f>MM!#REF!</f>
        <v>#REF!</v>
      </c>
      <c r="B55" s="2" t="e">
        <f>MM!#REF!</f>
        <v>#REF!</v>
      </c>
      <c r="C55" s="2" t="e">
        <f t="shared" si="2"/>
        <v>#REF!</v>
      </c>
      <c r="D55" s="2" t="e">
        <f t="shared" si="12"/>
        <v>#REF!</v>
      </c>
      <c r="E55" s="2" t="e">
        <f t="shared" si="12"/>
        <v>#REF!</v>
      </c>
      <c r="F55" s="2" t="e">
        <f t="shared" si="12"/>
        <v>#REF!</v>
      </c>
      <c r="G55" s="2" t="e">
        <f t="shared" si="12"/>
        <v>#REF!</v>
      </c>
      <c r="H55" s="2" t="e">
        <f t="shared" si="12"/>
        <v>#REF!</v>
      </c>
      <c r="I55" s="2" t="e">
        <f t="shared" si="12"/>
        <v>#REF!</v>
      </c>
      <c r="J55" s="2" t="e">
        <f t="shared" si="12"/>
        <v>#REF!</v>
      </c>
      <c r="K55" s="2" t="e">
        <f t="shared" si="12"/>
        <v>#REF!</v>
      </c>
      <c r="L55" s="2" t="e">
        <f t="shared" si="12"/>
        <v>#REF!</v>
      </c>
      <c r="M55" s="2" t="e">
        <f t="shared" si="12"/>
        <v>#REF!</v>
      </c>
      <c r="N55" s="2" t="e">
        <f t="shared" si="12"/>
        <v>#REF!</v>
      </c>
      <c r="O55" s="2" t="e">
        <f t="shared" si="12"/>
        <v>#REF!</v>
      </c>
      <c r="P55" s="2" t="e">
        <f t="shared" si="12"/>
        <v>#REF!</v>
      </c>
      <c r="Q55" s="2" t="e">
        <f t="shared" si="12"/>
        <v>#REF!</v>
      </c>
      <c r="R55" s="2" t="e">
        <f t="shared" si="12"/>
        <v>#REF!</v>
      </c>
      <c r="S55" s="2" t="e">
        <f t="shared" si="9"/>
        <v>#REF!</v>
      </c>
      <c r="T55" s="2" t="e">
        <f t="shared" si="10"/>
        <v>#REF!</v>
      </c>
      <c r="U55" s="2" t="e">
        <f t="shared" si="8"/>
        <v>#REF!</v>
      </c>
      <c r="V55" s="2" t="e">
        <f t="shared" si="8"/>
        <v>#REF!</v>
      </c>
      <c r="W55" s="2" t="e">
        <f t="shared" si="8"/>
        <v>#REF!</v>
      </c>
      <c r="X55" s="2" t="e">
        <f t="shared" si="8"/>
        <v>#REF!</v>
      </c>
      <c r="Y55" s="2" t="e">
        <f t="shared" si="8"/>
        <v>#REF!</v>
      </c>
      <c r="Z55" s="2" t="e">
        <f t="shared" si="8"/>
        <v>#REF!</v>
      </c>
      <c r="AA55" s="2" t="e">
        <f t="shared" si="8"/>
        <v>#REF!</v>
      </c>
      <c r="AB55" s="2" t="e">
        <f t="shared" si="8"/>
        <v>#REF!</v>
      </c>
      <c r="AC55" s="2" t="e">
        <f t="shared" si="8"/>
        <v>#REF!</v>
      </c>
      <c r="AD55" s="2" t="e">
        <f t="shared" si="8"/>
        <v>#REF!</v>
      </c>
      <c r="AE55" s="2" t="e">
        <f t="shared" si="8"/>
        <v>#REF!</v>
      </c>
      <c r="AF55" s="2" t="e">
        <f t="shared" si="8"/>
        <v>#REF!</v>
      </c>
    </row>
    <row r="56" spans="1:32" ht="12.75">
      <c r="A56" s="2" t="e">
        <f>MM!#REF!</f>
        <v>#REF!</v>
      </c>
      <c r="B56" s="2" t="e">
        <f>MM!#REF!</f>
        <v>#REF!</v>
      </c>
      <c r="C56" s="2" t="e">
        <f t="shared" si="2"/>
        <v>#REF!</v>
      </c>
      <c r="D56" s="2" t="e">
        <f t="shared" si="12"/>
        <v>#REF!</v>
      </c>
      <c r="E56" s="2" t="e">
        <f t="shared" si="12"/>
        <v>#REF!</v>
      </c>
      <c r="F56" s="2" t="e">
        <f t="shared" si="12"/>
        <v>#REF!</v>
      </c>
      <c r="G56" s="2" t="e">
        <f t="shared" si="12"/>
        <v>#REF!</v>
      </c>
      <c r="H56" s="2" t="e">
        <f t="shared" si="12"/>
        <v>#REF!</v>
      </c>
      <c r="I56" s="2" t="e">
        <f t="shared" si="12"/>
        <v>#REF!</v>
      </c>
      <c r="J56" s="2" t="e">
        <f t="shared" si="12"/>
        <v>#REF!</v>
      </c>
      <c r="K56" s="2" t="e">
        <f t="shared" si="12"/>
        <v>#REF!</v>
      </c>
      <c r="L56" s="2" t="e">
        <f t="shared" si="12"/>
        <v>#REF!</v>
      </c>
      <c r="M56" s="2" t="e">
        <f t="shared" si="12"/>
        <v>#REF!</v>
      </c>
      <c r="N56" s="2" t="e">
        <f t="shared" si="12"/>
        <v>#REF!</v>
      </c>
      <c r="O56" s="2" t="e">
        <f t="shared" si="12"/>
        <v>#REF!</v>
      </c>
      <c r="P56" s="2" t="e">
        <f t="shared" si="12"/>
        <v>#REF!</v>
      </c>
      <c r="Q56" s="2" t="e">
        <f t="shared" si="12"/>
        <v>#REF!</v>
      </c>
      <c r="R56" s="2" t="e">
        <f t="shared" si="12"/>
        <v>#REF!</v>
      </c>
      <c r="S56" s="2" t="e">
        <f t="shared" si="9"/>
        <v>#REF!</v>
      </c>
      <c r="T56" s="2" t="e">
        <f t="shared" si="10"/>
        <v>#REF!</v>
      </c>
      <c r="U56" s="2" t="e">
        <f t="shared" si="8"/>
        <v>#REF!</v>
      </c>
      <c r="V56" s="2" t="e">
        <f t="shared" si="8"/>
        <v>#REF!</v>
      </c>
      <c r="W56" s="2" t="e">
        <f t="shared" si="8"/>
        <v>#REF!</v>
      </c>
      <c r="X56" s="2" t="e">
        <f t="shared" si="8"/>
        <v>#REF!</v>
      </c>
      <c r="Y56" s="2" t="e">
        <f t="shared" si="8"/>
        <v>#REF!</v>
      </c>
      <c r="Z56" s="2" t="e">
        <f t="shared" si="8"/>
        <v>#REF!</v>
      </c>
      <c r="AA56" s="2" t="e">
        <f t="shared" si="8"/>
        <v>#REF!</v>
      </c>
      <c r="AB56" s="2" t="e">
        <f t="shared" si="8"/>
        <v>#REF!</v>
      </c>
      <c r="AC56" s="2" t="e">
        <f t="shared" si="8"/>
        <v>#REF!</v>
      </c>
      <c r="AD56" s="2" t="e">
        <f t="shared" si="8"/>
        <v>#REF!</v>
      </c>
      <c r="AE56" s="2" t="e">
        <f t="shared" si="8"/>
        <v>#REF!</v>
      </c>
      <c r="AF56" s="2" t="e">
        <f t="shared" si="8"/>
        <v>#REF!</v>
      </c>
    </row>
    <row r="57" spans="1:32" ht="12.75">
      <c r="A57" s="2" t="e">
        <f>MM!#REF!</f>
        <v>#REF!</v>
      </c>
      <c r="B57" s="2" t="e">
        <f>MM!#REF!</f>
        <v>#REF!</v>
      </c>
      <c r="C57" s="2" t="e">
        <f t="shared" si="2"/>
        <v>#REF!</v>
      </c>
      <c r="D57" s="2" t="e">
        <f t="shared" si="12"/>
        <v>#REF!</v>
      </c>
      <c r="E57" s="2" t="e">
        <f t="shared" si="12"/>
        <v>#REF!</v>
      </c>
      <c r="F57" s="2" t="e">
        <f t="shared" si="12"/>
        <v>#REF!</v>
      </c>
      <c r="G57" s="2" t="e">
        <f t="shared" si="12"/>
        <v>#REF!</v>
      </c>
      <c r="H57" s="2" t="e">
        <f t="shared" si="12"/>
        <v>#REF!</v>
      </c>
      <c r="I57" s="2" t="e">
        <f t="shared" si="12"/>
        <v>#REF!</v>
      </c>
      <c r="J57" s="2" t="e">
        <f t="shared" si="12"/>
        <v>#REF!</v>
      </c>
      <c r="K57" s="2" t="e">
        <f t="shared" si="12"/>
        <v>#REF!</v>
      </c>
      <c r="L57" s="2" t="e">
        <f t="shared" si="12"/>
        <v>#REF!</v>
      </c>
      <c r="M57" s="2" t="e">
        <f t="shared" si="12"/>
        <v>#REF!</v>
      </c>
      <c r="N57" s="2" t="e">
        <f t="shared" si="12"/>
        <v>#REF!</v>
      </c>
      <c r="O57" s="2" t="e">
        <f t="shared" si="12"/>
        <v>#REF!</v>
      </c>
      <c r="P57" s="2" t="e">
        <f t="shared" si="12"/>
        <v>#REF!</v>
      </c>
      <c r="Q57" s="2" t="e">
        <f t="shared" si="12"/>
        <v>#REF!</v>
      </c>
      <c r="R57" s="2" t="e">
        <f t="shared" si="12"/>
        <v>#REF!</v>
      </c>
      <c r="S57" s="2" t="e">
        <f t="shared" si="9"/>
        <v>#REF!</v>
      </c>
      <c r="T57" s="2" t="e">
        <f t="shared" si="10"/>
        <v>#REF!</v>
      </c>
      <c r="U57" s="2" t="e">
        <f t="shared" si="8"/>
        <v>#REF!</v>
      </c>
      <c r="V57" s="2" t="e">
        <f t="shared" si="8"/>
        <v>#REF!</v>
      </c>
      <c r="W57" s="2" t="e">
        <f t="shared" si="8"/>
        <v>#REF!</v>
      </c>
      <c r="X57" s="2" t="e">
        <f t="shared" si="8"/>
        <v>#REF!</v>
      </c>
      <c r="Y57" s="2" t="e">
        <f t="shared" si="8"/>
        <v>#REF!</v>
      </c>
      <c r="Z57" s="2" t="e">
        <f t="shared" si="8"/>
        <v>#REF!</v>
      </c>
      <c r="AA57" s="2" t="e">
        <f t="shared" si="8"/>
        <v>#REF!</v>
      </c>
      <c r="AB57" s="2" t="e">
        <f t="shared" si="8"/>
        <v>#REF!</v>
      </c>
      <c r="AC57" s="2" t="e">
        <f t="shared" si="8"/>
        <v>#REF!</v>
      </c>
      <c r="AD57" s="2" t="e">
        <f t="shared" si="8"/>
        <v>#REF!</v>
      </c>
      <c r="AE57" s="2" t="e">
        <f t="shared" si="8"/>
        <v>#REF!</v>
      </c>
      <c r="AF57" s="2" t="e">
        <f t="shared" si="8"/>
        <v>#REF!</v>
      </c>
    </row>
    <row r="58" spans="1:32" ht="12.75">
      <c r="A58" s="2" t="e">
        <f>MM!#REF!</f>
        <v>#REF!</v>
      </c>
      <c r="B58" s="2" t="e">
        <f>MM!#REF!</f>
        <v>#REF!</v>
      </c>
      <c r="C58" s="2" t="e">
        <f t="shared" si="2"/>
        <v>#REF!</v>
      </c>
      <c r="D58" s="2" t="e">
        <f t="shared" si="12"/>
        <v>#REF!</v>
      </c>
      <c r="E58" s="2" t="e">
        <f t="shared" si="12"/>
        <v>#REF!</v>
      </c>
      <c r="F58" s="2" t="e">
        <f t="shared" si="12"/>
        <v>#REF!</v>
      </c>
      <c r="G58" s="2" t="e">
        <f t="shared" si="12"/>
        <v>#REF!</v>
      </c>
      <c r="H58" s="2" t="e">
        <f t="shared" si="12"/>
        <v>#REF!</v>
      </c>
      <c r="I58" s="2" t="e">
        <f t="shared" si="12"/>
        <v>#REF!</v>
      </c>
      <c r="J58" s="2" t="e">
        <f t="shared" si="12"/>
        <v>#REF!</v>
      </c>
      <c r="K58" s="2" t="e">
        <f t="shared" si="12"/>
        <v>#REF!</v>
      </c>
      <c r="L58" s="2" t="e">
        <f t="shared" si="12"/>
        <v>#REF!</v>
      </c>
      <c r="M58" s="2" t="e">
        <f t="shared" si="12"/>
        <v>#REF!</v>
      </c>
      <c r="N58" s="2" t="e">
        <f t="shared" si="12"/>
        <v>#REF!</v>
      </c>
      <c r="O58" s="2" t="e">
        <f t="shared" si="12"/>
        <v>#REF!</v>
      </c>
      <c r="P58" s="2" t="e">
        <f t="shared" si="12"/>
        <v>#REF!</v>
      </c>
      <c r="Q58" s="2" t="e">
        <f t="shared" si="12"/>
        <v>#REF!</v>
      </c>
      <c r="R58" s="2" t="e">
        <f t="shared" si="12"/>
        <v>#REF!</v>
      </c>
      <c r="S58" s="2" t="e">
        <f t="shared" si="9"/>
        <v>#REF!</v>
      </c>
      <c r="T58" s="2" t="e">
        <f t="shared" si="10"/>
        <v>#REF!</v>
      </c>
      <c r="U58" s="2" t="e">
        <f t="shared" si="8"/>
        <v>#REF!</v>
      </c>
      <c r="V58" s="2" t="e">
        <f t="shared" si="8"/>
        <v>#REF!</v>
      </c>
      <c r="W58" s="2" t="e">
        <f t="shared" si="8"/>
        <v>#REF!</v>
      </c>
      <c r="X58" s="2" t="e">
        <f t="shared" si="8"/>
        <v>#REF!</v>
      </c>
      <c r="Y58" s="2" t="e">
        <f t="shared" si="8"/>
        <v>#REF!</v>
      </c>
      <c r="Z58" s="2" t="e">
        <f t="shared" si="8"/>
        <v>#REF!</v>
      </c>
      <c r="AA58" s="2" t="e">
        <f t="shared" si="8"/>
        <v>#REF!</v>
      </c>
      <c r="AB58" s="2" t="e">
        <f t="shared" si="8"/>
        <v>#REF!</v>
      </c>
      <c r="AC58" s="2" t="e">
        <f t="shared" si="8"/>
        <v>#REF!</v>
      </c>
      <c r="AD58" s="2" t="e">
        <f t="shared" si="8"/>
        <v>#REF!</v>
      </c>
      <c r="AE58" s="2" t="e">
        <f t="shared" si="8"/>
        <v>#REF!</v>
      </c>
      <c r="AF58" s="2" t="e">
        <f t="shared" si="8"/>
        <v>#REF!</v>
      </c>
    </row>
    <row r="59" spans="1:32" ht="12.75">
      <c r="A59" s="2" t="e">
        <f>MM!#REF!</f>
        <v>#REF!</v>
      </c>
      <c r="B59" s="2" t="e">
        <f>MM!#REF!</f>
        <v>#REF!</v>
      </c>
      <c r="C59" s="2" t="e">
        <f t="shared" si="2"/>
        <v>#REF!</v>
      </c>
      <c r="D59" s="2" t="e">
        <f t="shared" si="12"/>
        <v>#REF!</v>
      </c>
      <c r="E59" s="2" t="e">
        <f t="shared" si="12"/>
        <v>#REF!</v>
      </c>
      <c r="F59" s="2" t="e">
        <f t="shared" si="12"/>
        <v>#REF!</v>
      </c>
      <c r="G59" s="2" t="e">
        <f t="shared" si="12"/>
        <v>#REF!</v>
      </c>
      <c r="H59" s="2" t="e">
        <f t="shared" si="12"/>
        <v>#REF!</v>
      </c>
      <c r="I59" s="2" t="e">
        <f t="shared" si="12"/>
        <v>#REF!</v>
      </c>
      <c r="J59" s="2" t="e">
        <f t="shared" si="12"/>
        <v>#REF!</v>
      </c>
      <c r="K59" s="2" t="e">
        <f t="shared" si="12"/>
        <v>#REF!</v>
      </c>
      <c r="L59" s="2" t="e">
        <f t="shared" si="12"/>
        <v>#REF!</v>
      </c>
      <c r="M59" s="2" t="e">
        <f t="shared" si="12"/>
        <v>#REF!</v>
      </c>
      <c r="N59" s="2" t="e">
        <f t="shared" si="12"/>
        <v>#REF!</v>
      </c>
      <c r="O59" s="2" t="e">
        <f t="shared" si="12"/>
        <v>#REF!</v>
      </c>
      <c r="P59" s="2" t="e">
        <f t="shared" si="12"/>
        <v>#REF!</v>
      </c>
      <c r="Q59" s="2" t="e">
        <f t="shared" si="12"/>
        <v>#REF!</v>
      </c>
      <c r="R59" s="2" t="e">
        <f t="shared" si="12"/>
        <v>#REF!</v>
      </c>
      <c r="S59" s="2" t="e">
        <f t="shared" si="9"/>
        <v>#REF!</v>
      </c>
      <c r="T59" s="2" t="e">
        <f t="shared" si="10"/>
        <v>#REF!</v>
      </c>
      <c r="U59" s="2" t="e">
        <f t="shared" si="8"/>
        <v>#REF!</v>
      </c>
      <c r="V59" s="2" t="e">
        <f t="shared" si="8"/>
        <v>#REF!</v>
      </c>
      <c r="W59" s="2" t="e">
        <f t="shared" si="8"/>
        <v>#REF!</v>
      </c>
      <c r="X59" s="2" t="e">
        <f t="shared" si="8"/>
        <v>#REF!</v>
      </c>
      <c r="Y59" s="2" t="e">
        <f t="shared" si="8"/>
        <v>#REF!</v>
      </c>
      <c r="Z59" s="2" t="e">
        <f t="shared" si="8"/>
        <v>#REF!</v>
      </c>
      <c r="AA59" s="2" t="e">
        <f t="shared" si="8"/>
        <v>#REF!</v>
      </c>
      <c r="AB59" s="2" t="e">
        <f t="shared" si="8"/>
        <v>#REF!</v>
      </c>
      <c r="AC59" s="2" t="e">
        <f t="shared" si="8"/>
        <v>#REF!</v>
      </c>
      <c r="AD59" s="2" t="e">
        <f t="shared" si="8"/>
        <v>#REF!</v>
      </c>
      <c r="AE59" s="2" t="e">
        <f t="shared" si="8"/>
        <v>#REF!</v>
      </c>
      <c r="AF59" s="2" t="e">
        <f t="shared" si="8"/>
        <v>#REF!</v>
      </c>
    </row>
    <row r="60" spans="1:32" ht="12.75">
      <c r="A60" s="2" t="e">
        <f>MM!#REF!</f>
        <v>#REF!</v>
      </c>
      <c r="B60" s="2" t="e">
        <f>MM!#REF!</f>
        <v>#REF!</v>
      </c>
      <c r="C60" s="2" t="e">
        <f t="shared" si="2"/>
        <v>#REF!</v>
      </c>
      <c r="D60" s="2" t="e">
        <f t="shared" si="12"/>
        <v>#REF!</v>
      </c>
      <c r="E60" s="2" t="e">
        <f t="shared" si="12"/>
        <v>#REF!</v>
      </c>
      <c r="F60" s="2" t="e">
        <f t="shared" si="12"/>
        <v>#REF!</v>
      </c>
      <c r="G60" s="2" t="e">
        <f t="shared" si="12"/>
        <v>#REF!</v>
      </c>
      <c r="H60" s="2" t="e">
        <f t="shared" si="12"/>
        <v>#REF!</v>
      </c>
      <c r="I60" s="2" t="e">
        <f t="shared" si="12"/>
        <v>#REF!</v>
      </c>
      <c r="J60" s="2" t="e">
        <f t="shared" si="12"/>
        <v>#REF!</v>
      </c>
      <c r="K60" s="2" t="e">
        <f t="shared" si="12"/>
        <v>#REF!</v>
      </c>
      <c r="L60" s="2" t="e">
        <f t="shared" si="12"/>
        <v>#REF!</v>
      </c>
      <c r="M60" s="2" t="e">
        <f t="shared" si="12"/>
        <v>#REF!</v>
      </c>
      <c r="N60" s="2" t="e">
        <f t="shared" si="12"/>
        <v>#REF!</v>
      </c>
      <c r="O60" s="2" t="e">
        <f t="shared" si="12"/>
        <v>#REF!</v>
      </c>
      <c r="P60" s="2" t="e">
        <f t="shared" si="12"/>
        <v>#REF!</v>
      </c>
      <c r="Q60" s="2" t="e">
        <f t="shared" si="12"/>
        <v>#REF!</v>
      </c>
      <c r="R60" s="2" t="e">
        <f t="shared" si="12"/>
        <v>#REF!</v>
      </c>
      <c r="S60" s="2" t="e">
        <f t="shared" si="9"/>
        <v>#REF!</v>
      </c>
      <c r="T60" s="2" t="e">
        <f t="shared" si="10"/>
        <v>#REF!</v>
      </c>
      <c r="U60" s="2" t="e">
        <f t="shared" si="8"/>
        <v>#REF!</v>
      </c>
      <c r="V60" s="2" t="e">
        <f t="shared" si="8"/>
        <v>#REF!</v>
      </c>
      <c r="W60" s="2" t="e">
        <f t="shared" si="8"/>
        <v>#REF!</v>
      </c>
      <c r="X60" s="2" t="e">
        <f t="shared" si="8"/>
        <v>#REF!</v>
      </c>
      <c r="Y60" s="2" t="e">
        <f t="shared" si="8"/>
        <v>#REF!</v>
      </c>
      <c r="Z60" s="2" t="e">
        <f t="shared" si="8"/>
        <v>#REF!</v>
      </c>
      <c r="AA60" s="2" t="e">
        <f t="shared" si="8"/>
        <v>#REF!</v>
      </c>
      <c r="AB60" s="2" t="e">
        <f t="shared" si="8"/>
        <v>#REF!</v>
      </c>
      <c r="AC60" s="2" t="e">
        <f t="shared" si="8"/>
        <v>#REF!</v>
      </c>
      <c r="AD60" s="2" t="e">
        <f t="shared" si="8"/>
        <v>#REF!</v>
      </c>
      <c r="AE60" s="2" t="e">
        <f t="shared" si="8"/>
        <v>#REF!</v>
      </c>
      <c r="AF60" s="2" t="e">
        <f t="shared" si="8"/>
        <v>#REF!</v>
      </c>
    </row>
    <row r="61" spans="1:32" ht="12.75">
      <c r="A61" s="134" t="e">
        <f>MM!#REF!</f>
        <v>#REF!</v>
      </c>
      <c r="B61" s="134" t="e">
        <f>MM!#REF!</f>
        <v>#REF!</v>
      </c>
      <c r="C61" s="134" t="e">
        <f t="shared" si="2"/>
        <v>#REF!</v>
      </c>
      <c r="D61" s="134" t="e">
        <f t="shared" si="12"/>
        <v>#REF!</v>
      </c>
      <c r="E61" s="134" t="e">
        <f t="shared" si="12"/>
        <v>#REF!</v>
      </c>
      <c r="F61" s="134" t="e">
        <f t="shared" si="12"/>
        <v>#REF!</v>
      </c>
      <c r="G61" s="134" t="e">
        <f t="shared" si="12"/>
        <v>#REF!</v>
      </c>
      <c r="H61" s="134" t="e">
        <f t="shared" si="12"/>
        <v>#REF!</v>
      </c>
      <c r="I61" s="134" t="e">
        <f t="shared" si="12"/>
        <v>#REF!</v>
      </c>
      <c r="J61" s="134" t="e">
        <f t="shared" si="12"/>
        <v>#REF!</v>
      </c>
      <c r="K61" s="134" t="e">
        <f t="shared" si="12"/>
        <v>#REF!</v>
      </c>
      <c r="L61" s="134" t="e">
        <f t="shared" si="12"/>
        <v>#REF!</v>
      </c>
      <c r="M61" s="134" t="e">
        <f t="shared" si="12"/>
        <v>#REF!</v>
      </c>
      <c r="N61" s="134" t="e">
        <f t="shared" si="12"/>
        <v>#REF!</v>
      </c>
      <c r="O61" s="134" t="e">
        <f t="shared" si="12"/>
        <v>#REF!</v>
      </c>
      <c r="P61" s="134" t="e">
        <f t="shared" si="12"/>
        <v>#REF!</v>
      </c>
      <c r="Q61" s="134" t="e">
        <f t="shared" si="12"/>
        <v>#REF!</v>
      </c>
      <c r="R61" s="134" t="e">
        <f t="shared" si="12"/>
        <v>#REF!</v>
      </c>
      <c r="S61" s="134" t="e">
        <f t="shared" si="9"/>
        <v>#REF!</v>
      </c>
      <c r="T61" s="2" t="e">
        <f t="shared" si="10"/>
        <v>#REF!</v>
      </c>
      <c r="U61" s="2" t="e">
        <f t="shared" si="8"/>
        <v>#REF!</v>
      </c>
      <c r="V61" s="2" t="e">
        <f t="shared" si="8"/>
        <v>#REF!</v>
      </c>
      <c r="W61" s="2" t="e">
        <f t="shared" si="8"/>
        <v>#REF!</v>
      </c>
      <c r="X61" s="2" t="e">
        <f t="shared" si="8"/>
        <v>#REF!</v>
      </c>
      <c r="Y61" s="2" t="e">
        <f t="shared" si="8"/>
        <v>#REF!</v>
      </c>
      <c r="Z61" s="2" t="e">
        <f t="shared" si="8"/>
        <v>#REF!</v>
      </c>
      <c r="AA61" s="2" t="e">
        <f t="shared" si="8"/>
        <v>#REF!</v>
      </c>
      <c r="AB61" s="2" t="e">
        <f t="shared" si="8"/>
        <v>#REF!</v>
      </c>
      <c r="AC61" s="2" t="e">
        <f t="shared" si="8"/>
        <v>#REF!</v>
      </c>
      <c r="AD61" s="2" t="e">
        <f t="shared" si="8"/>
        <v>#REF!</v>
      </c>
      <c r="AE61" s="2" t="e">
        <f t="shared" si="8"/>
        <v>#REF!</v>
      </c>
      <c r="AF61" s="2" t="e">
        <f t="shared" si="8"/>
        <v>#REF!</v>
      </c>
    </row>
    <row r="62" spans="1:32" ht="12.75">
      <c r="A62" s="2" t="s">
        <v>544</v>
      </c>
      <c r="C62" s="133" t="e">
        <f>MAX(C2:C61)</f>
        <v>#REF!</v>
      </c>
      <c r="D62" s="133" t="e">
        <f aca="true" t="shared" si="13" ref="D62:S62">MAX(D2:D61)</f>
        <v>#REF!</v>
      </c>
      <c r="E62" s="133" t="e">
        <f t="shared" si="13"/>
        <v>#REF!</v>
      </c>
      <c r="F62" s="133" t="e">
        <f t="shared" si="13"/>
        <v>#REF!</v>
      </c>
      <c r="G62" s="133" t="e">
        <f t="shared" si="13"/>
        <v>#REF!</v>
      </c>
      <c r="H62" s="133" t="e">
        <f t="shared" si="13"/>
        <v>#REF!</v>
      </c>
      <c r="I62" s="133" t="e">
        <f t="shared" si="13"/>
        <v>#REF!</v>
      </c>
      <c r="J62" s="133" t="e">
        <f t="shared" si="13"/>
        <v>#REF!</v>
      </c>
      <c r="K62" s="133" t="e">
        <f t="shared" si="13"/>
        <v>#REF!</v>
      </c>
      <c r="L62" s="133" t="e">
        <f t="shared" si="13"/>
        <v>#REF!</v>
      </c>
      <c r="M62" s="133" t="e">
        <f t="shared" si="13"/>
        <v>#REF!</v>
      </c>
      <c r="N62" s="133" t="e">
        <f t="shared" si="13"/>
        <v>#REF!</v>
      </c>
      <c r="O62" s="133" t="e">
        <f t="shared" si="13"/>
        <v>#REF!</v>
      </c>
      <c r="P62" s="133" t="e">
        <f t="shared" si="13"/>
        <v>#REF!</v>
      </c>
      <c r="Q62" s="133" t="e">
        <f t="shared" si="13"/>
        <v>#REF!</v>
      </c>
      <c r="R62" s="133" t="e">
        <f t="shared" si="13"/>
        <v>#REF!</v>
      </c>
      <c r="S62" s="133" t="e">
        <f t="shared" si="13"/>
        <v>#REF!</v>
      </c>
      <c r="T62" s="133" t="e">
        <f aca="true" t="shared" si="14" ref="T62:AF62">MAX(T2:T61)</f>
        <v>#REF!</v>
      </c>
      <c r="U62" s="133" t="e">
        <f t="shared" si="14"/>
        <v>#REF!</v>
      </c>
      <c r="V62" s="133" t="e">
        <f t="shared" si="14"/>
        <v>#REF!</v>
      </c>
      <c r="W62" s="133" t="e">
        <f t="shared" si="14"/>
        <v>#REF!</v>
      </c>
      <c r="X62" s="133" t="e">
        <f t="shared" si="14"/>
        <v>#REF!</v>
      </c>
      <c r="Y62" s="133" t="e">
        <f t="shared" si="14"/>
        <v>#REF!</v>
      </c>
      <c r="Z62" s="133" t="e">
        <f t="shared" si="14"/>
        <v>#REF!</v>
      </c>
      <c r="AA62" s="133" t="e">
        <f t="shared" si="14"/>
        <v>#REF!</v>
      </c>
      <c r="AB62" s="133" t="e">
        <f t="shared" si="14"/>
        <v>#REF!</v>
      </c>
      <c r="AC62" s="133" t="e">
        <f t="shared" si="14"/>
        <v>#REF!</v>
      </c>
      <c r="AD62" s="133" t="e">
        <f t="shared" si="14"/>
        <v>#REF!</v>
      </c>
      <c r="AE62" s="133" t="e">
        <f t="shared" si="14"/>
        <v>#REF!</v>
      </c>
      <c r="AF62" s="133" t="e">
        <f t="shared" si="14"/>
        <v>#REF!</v>
      </c>
    </row>
    <row r="63" spans="1:32" ht="12.75">
      <c r="A63" s="2" t="s">
        <v>545</v>
      </c>
      <c r="C63" s="2" t="e">
        <f>LARGE(C2:C61,2)</f>
        <v>#REF!</v>
      </c>
      <c r="D63" s="2" t="e">
        <f aca="true" t="shared" si="15" ref="D63:S63">LARGE(D2:D61,2)</f>
        <v>#REF!</v>
      </c>
      <c r="E63" s="2" t="e">
        <f t="shared" si="15"/>
        <v>#REF!</v>
      </c>
      <c r="F63" s="2" t="e">
        <f t="shared" si="15"/>
        <v>#REF!</v>
      </c>
      <c r="G63" s="2" t="e">
        <f t="shared" si="15"/>
        <v>#REF!</v>
      </c>
      <c r="H63" s="2" t="e">
        <f t="shared" si="15"/>
        <v>#REF!</v>
      </c>
      <c r="I63" s="2" t="e">
        <f t="shared" si="15"/>
        <v>#REF!</v>
      </c>
      <c r="J63" s="2" t="e">
        <f t="shared" si="15"/>
        <v>#REF!</v>
      </c>
      <c r="K63" s="2" t="e">
        <f t="shared" si="15"/>
        <v>#REF!</v>
      </c>
      <c r="L63" s="2" t="e">
        <f t="shared" si="15"/>
        <v>#REF!</v>
      </c>
      <c r="M63" s="2" t="e">
        <f t="shared" si="15"/>
        <v>#REF!</v>
      </c>
      <c r="N63" s="2" t="e">
        <f t="shared" si="15"/>
        <v>#REF!</v>
      </c>
      <c r="O63" s="2" t="e">
        <f t="shared" si="15"/>
        <v>#REF!</v>
      </c>
      <c r="P63" s="2" t="e">
        <f t="shared" si="15"/>
        <v>#REF!</v>
      </c>
      <c r="Q63" s="2" t="e">
        <f t="shared" si="15"/>
        <v>#REF!</v>
      </c>
      <c r="R63" s="2" t="e">
        <f t="shared" si="15"/>
        <v>#REF!</v>
      </c>
      <c r="S63" s="2" t="e">
        <f t="shared" si="15"/>
        <v>#REF!</v>
      </c>
      <c r="T63" s="2" t="e">
        <f aca="true" t="shared" si="16" ref="T63:AF63">LARGE(T2:T61,2)</f>
        <v>#REF!</v>
      </c>
      <c r="U63" s="2" t="e">
        <f t="shared" si="16"/>
        <v>#REF!</v>
      </c>
      <c r="V63" s="2" t="e">
        <f t="shared" si="16"/>
        <v>#REF!</v>
      </c>
      <c r="W63" s="2" t="e">
        <f t="shared" si="16"/>
        <v>#REF!</v>
      </c>
      <c r="X63" s="2" t="e">
        <f t="shared" si="16"/>
        <v>#REF!</v>
      </c>
      <c r="Y63" s="2" t="e">
        <f t="shared" si="16"/>
        <v>#REF!</v>
      </c>
      <c r="Z63" s="2" t="e">
        <f t="shared" si="16"/>
        <v>#REF!</v>
      </c>
      <c r="AA63" s="2" t="e">
        <f t="shared" si="16"/>
        <v>#REF!</v>
      </c>
      <c r="AB63" s="2" t="e">
        <f t="shared" si="16"/>
        <v>#REF!</v>
      </c>
      <c r="AC63" s="2" t="e">
        <f t="shared" si="16"/>
        <v>#REF!</v>
      </c>
      <c r="AD63" s="2" t="e">
        <f t="shared" si="16"/>
        <v>#REF!</v>
      </c>
      <c r="AE63" s="2" t="e">
        <f t="shared" si="16"/>
        <v>#REF!</v>
      </c>
      <c r="AF63" s="2" t="e">
        <f t="shared" si="16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76"/>
  <sheetViews>
    <sheetView zoomScale="80" zoomScaleNormal="80" workbookViewId="0" topLeftCell="A1">
      <pane xSplit="2" ySplit="1" topLeftCell="C52" activePane="bottomRight" state="frozen"/>
      <selection pane="topLeft" activeCell="A1" sqref="A1"/>
      <selection pane="topRight" activeCell="C1" sqref="C1"/>
      <selection pane="bottomLeft" activeCell="A52" sqref="A52"/>
      <selection pane="bottomRight" activeCell="Z83" sqref="Z83"/>
    </sheetView>
  </sheetViews>
  <sheetFormatPr defaultColWidth="11.421875" defaultRowHeight="12.75"/>
  <cols>
    <col min="1" max="1" width="11.7109375" style="2" customWidth="1"/>
    <col min="2" max="2" width="7.421875" style="2" customWidth="1"/>
    <col min="3" max="11" width="6.57421875" style="2" customWidth="1"/>
    <col min="12" max="32" width="7.7109375" style="2" customWidth="1"/>
  </cols>
  <sheetData>
    <row r="1" spans="1:32" ht="12.75">
      <c r="A1" s="12" t="s">
        <v>57</v>
      </c>
      <c r="B1" s="12" t="s">
        <v>543</v>
      </c>
      <c r="C1" s="2" t="str">
        <f>Notice!$C14</f>
        <v>ALVAL FEMININ</v>
      </c>
      <c r="D1" s="2" t="str">
        <f>Notice!$C15</f>
        <v>ALVAL MASCULIN</v>
      </c>
      <c r="E1" s="2" t="str">
        <f>Notice!$C16</f>
        <v>PANA LOISIRS MIXTE</v>
      </c>
      <c r="F1" s="2" t="str">
        <f>Notice!$C17</f>
        <v>AGPB FEMININ</v>
      </c>
      <c r="G1" s="2" t="str">
        <f>Notice!$C18</f>
        <v>AGPB MASCULIN</v>
      </c>
      <c r="H1" s="2" t="str">
        <f>Notice!$C19</f>
        <v>EFSRA FEMININ</v>
      </c>
      <c r="I1" s="2" t="str">
        <f>Notice!$C20</f>
        <v>KOALA FEMININ</v>
      </c>
      <c r="J1" s="2" t="str">
        <f>Notice!$C21</f>
        <v>CLUB ATHLE FOREZIEN MIXTE</v>
      </c>
      <c r="K1" s="2" t="str">
        <f>Notice!$C22</f>
        <v>FC MONTCHAL</v>
      </c>
      <c r="L1" s="2" t="str">
        <f>Notice!$C23</f>
        <v>AJ BASTIA FILLE</v>
      </c>
      <c r="M1" s="2" t="str">
        <f>Notice!$C24</f>
        <v>AJ BASTIA MASCULIN</v>
      </c>
      <c r="N1" s="2" t="str">
        <f>Notice!$C25</f>
        <v>PORTO VECCHIO FILLE</v>
      </c>
      <c r="O1" s="2" t="str">
        <f>Notice!$C26</f>
        <v>PORTO VECCHIO MASCULIN</v>
      </c>
      <c r="P1" s="2" t="str">
        <f>Notice!$C27</f>
        <v>ALVAL MIXTE</v>
      </c>
      <c r="Q1" s="2" t="str">
        <f>Notice!$C28</f>
        <v>CORSE1</v>
      </c>
      <c r="R1" s="2" t="str">
        <f>Notice!$F14</f>
        <v>CHAMPAGNE1</v>
      </c>
      <c r="S1" s="2" t="str">
        <f>Notice!$F15</f>
        <v>PICARDIE1</v>
      </c>
      <c r="T1" s="2" t="str">
        <f>Notice!$F16</f>
        <v>PICARDIE2</v>
      </c>
      <c r="U1" s="2" t="str">
        <f>Notice!$F17</f>
        <v>LIMOUSIN1</v>
      </c>
      <c r="V1" s="2" t="str">
        <f>Notice!$F18</f>
        <v>RHONE APLE1</v>
      </c>
      <c r="W1" s="2" t="str">
        <f>Notice!$F19</f>
        <v>CHAMPAGNE2</v>
      </c>
      <c r="X1" s="2" t="str">
        <f>Notice!$F20</f>
        <v>RHRHONE ALPE2</v>
      </c>
      <c r="Y1" s="2" t="str">
        <f>Notice!$F21</f>
        <v>RHONE ALPE3</v>
      </c>
      <c r="Z1" s="2" t="str">
        <f>Notice!$F22</f>
        <v>RHONE ALPE4</v>
      </c>
      <c r="AA1" s="2" t="str">
        <f>Notice!$F23</f>
        <v>LORRAINE</v>
      </c>
      <c r="AB1" s="2" t="str">
        <f>Notice!$F24</f>
        <v>AQUITAINE</v>
      </c>
      <c r="AC1" s="2" t="str">
        <f>Notice!$F25</f>
        <v>CORSE2</v>
      </c>
      <c r="AD1" s="2" t="str">
        <f>Notice!$F26</f>
        <v>CORSE3</v>
      </c>
      <c r="AE1" s="2" t="str">
        <f>Notice!$F27</f>
        <v>FRIJEP MIXTE</v>
      </c>
      <c r="AF1" s="2" t="str">
        <f>Notice!$F28</f>
        <v>AJ BASTIA MIXTE</v>
      </c>
    </row>
    <row r="2" spans="1:32" ht="12.75">
      <c r="A2" s="2" t="str">
        <f>'CM'!D4</f>
        <v>AC NOYON</v>
      </c>
      <c r="B2" s="2">
        <f>'CM'!S4</f>
        <v>1462</v>
      </c>
      <c r="C2" s="2">
        <f>IF(A2=C$1,B2,0)</f>
        <v>0</v>
      </c>
      <c r="D2" s="2">
        <f aca="true" t="shared" si="0" ref="D2:AF17">IF($A2=D$1,$B2,0)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</row>
    <row r="3" spans="1:32" ht="12.75">
      <c r="A3" s="2" t="str">
        <f>'CM'!D5</f>
        <v>24H EPPEVILLE  60015549</v>
      </c>
      <c r="B3" s="2">
        <f>'CM'!S5</f>
        <v>1382</v>
      </c>
      <c r="C3" s="2">
        <f aca="true" t="shared" si="1" ref="C3:C24">IF(A3=C$1,B3,0)</f>
        <v>0</v>
      </c>
      <c r="D3" s="2">
        <f aca="true" t="shared" si="2" ref="D3:R18">IF($A3=D$1,$B3,0)</f>
        <v>0</v>
      </c>
      <c r="E3" s="2">
        <f t="shared" si="2"/>
        <v>0</v>
      </c>
      <c r="F3" s="2">
        <f t="shared" si="2"/>
        <v>0</v>
      </c>
      <c r="G3" s="2">
        <f t="shared" si="2"/>
        <v>0</v>
      </c>
      <c r="H3" s="2">
        <f t="shared" si="2"/>
        <v>0</v>
      </c>
      <c r="I3" s="2">
        <f t="shared" si="2"/>
        <v>0</v>
      </c>
      <c r="J3" s="2">
        <f t="shared" si="2"/>
        <v>0</v>
      </c>
      <c r="K3" s="2">
        <f t="shared" si="2"/>
        <v>0</v>
      </c>
      <c r="L3" s="2">
        <f t="shared" si="2"/>
        <v>0</v>
      </c>
      <c r="M3" s="2">
        <f t="shared" si="2"/>
        <v>0</v>
      </c>
      <c r="N3" s="2">
        <f t="shared" si="2"/>
        <v>0</v>
      </c>
      <c r="O3" s="2">
        <f t="shared" si="2"/>
        <v>0</v>
      </c>
      <c r="P3" s="2">
        <f t="shared" si="2"/>
        <v>0</v>
      </c>
      <c r="Q3" s="2">
        <f t="shared" si="2"/>
        <v>0</v>
      </c>
      <c r="R3" s="2">
        <f t="shared" si="2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</row>
    <row r="4" spans="1:32" ht="12.75">
      <c r="A4" s="2" t="str">
        <f>'CM'!D6</f>
        <v>EL CARLEPONT</v>
      </c>
      <c r="B4" s="2">
        <f>'CM'!S6</f>
        <v>1178</v>
      </c>
      <c r="C4" s="2">
        <f t="shared" si="1"/>
        <v>0</v>
      </c>
      <c r="D4" s="2">
        <f t="shared" si="2"/>
        <v>0</v>
      </c>
      <c r="E4" s="2">
        <f t="shared" si="2"/>
        <v>0</v>
      </c>
      <c r="F4" s="2">
        <f t="shared" si="2"/>
        <v>0</v>
      </c>
      <c r="G4" s="2">
        <f t="shared" si="2"/>
        <v>0</v>
      </c>
      <c r="H4" s="2">
        <f t="shared" si="2"/>
        <v>0</v>
      </c>
      <c r="I4" s="2">
        <f t="shared" si="2"/>
        <v>0</v>
      </c>
      <c r="J4" s="2">
        <f t="shared" si="2"/>
        <v>0</v>
      </c>
      <c r="K4" s="2">
        <f t="shared" si="2"/>
        <v>0</v>
      </c>
      <c r="L4" s="2">
        <f t="shared" si="2"/>
        <v>0</v>
      </c>
      <c r="M4" s="2">
        <f t="shared" si="2"/>
        <v>0</v>
      </c>
      <c r="N4" s="2">
        <f t="shared" si="2"/>
        <v>0</v>
      </c>
      <c r="O4" s="2">
        <f t="shared" si="2"/>
        <v>0</v>
      </c>
      <c r="P4" s="2">
        <f t="shared" si="2"/>
        <v>0</v>
      </c>
      <c r="Q4" s="2">
        <f t="shared" si="2"/>
        <v>0</v>
      </c>
      <c r="R4" s="2">
        <f t="shared" si="2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</row>
    <row r="5" spans="1:32" ht="12.75">
      <c r="A5" s="2" t="str">
        <f>'CM'!D7</f>
        <v>EL CARLEPONT</v>
      </c>
      <c r="B5" s="2">
        <f>'CM'!S7</f>
        <v>1028</v>
      </c>
      <c r="C5" s="2">
        <f t="shared" si="1"/>
        <v>0</v>
      </c>
      <c r="D5" s="2">
        <f t="shared" si="2"/>
        <v>0</v>
      </c>
      <c r="E5" s="2">
        <f t="shared" si="2"/>
        <v>0</v>
      </c>
      <c r="F5" s="2">
        <f t="shared" si="2"/>
        <v>0</v>
      </c>
      <c r="G5" s="2">
        <f t="shared" si="2"/>
        <v>0</v>
      </c>
      <c r="H5" s="2">
        <f t="shared" si="2"/>
        <v>0</v>
      </c>
      <c r="I5" s="2">
        <f t="shared" si="2"/>
        <v>0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O5" s="2">
        <f t="shared" si="2"/>
        <v>0</v>
      </c>
      <c r="P5" s="2">
        <f t="shared" si="2"/>
        <v>0</v>
      </c>
      <c r="Q5" s="2">
        <f t="shared" si="2"/>
        <v>0</v>
      </c>
      <c r="R5" s="2">
        <f t="shared" si="2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</row>
    <row r="6" spans="1:32" ht="12.75">
      <c r="A6" s="2" t="str">
        <f>'CM'!D8</f>
        <v>MONTDIDIER ATHLETIX</v>
      </c>
      <c r="B6" s="2">
        <f>'CM'!S8</f>
        <v>1001</v>
      </c>
      <c r="C6" s="2">
        <f t="shared" si="1"/>
        <v>0</v>
      </c>
      <c r="D6" s="2">
        <f t="shared" si="2"/>
        <v>0</v>
      </c>
      <c r="E6" s="2">
        <f t="shared" si="2"/>
        <v>0</v>
      </c>
      <c r="F6" s="2">
        <f t="shared" si="2"/>
        <v>0</v>
      </c>
      <c r="G6" s="2">
        <f t="shared" si="2"/>
        <v>0</v>
      </c>
      <c r="H6" s="2">
        <f t="shared" si="2"/>
        <v>0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2"/>
        <v>0</v>
      </c>
      <c r="N6" s="2">
        <f t="shared" si="2"/>
        <v>0</v>
      </c>
      <c r="O6" s="2">
        <f t="shared" si="2"/>
        <v>0</v>
      </c>
      <c r="P6" s="2">
        <f t="shared" si="2"/>
        <v>0</v>
      </c>
      <c r="Q6" s="2">
        <f t="shared" si="2"/>
        <v>0</v>
      </c>
      <c r="R6" s="2">
        <f t="shared" si="2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</row>
    <row r="7" spans="1:32" ht="12.75">
      <c r="A7" s="2" t="e">
        <f>'CM'!#REF!</f>
        <v>#REF!</v>
      </c>
      <c r="B7" s="2" t="e">
        <f>'CM'!#REF!</f>
        <v>#REF!</v>
      </c>
      <c r="C7" s="2" t="e">
        <f t="shared" si="1"/>
        <v>#REF!</v>
      </c>
      <c r="D7" s="2" t="e">
        <f t="shared" si="2"/>
        <v>#REF!</v>
      </c>
      <c r="E7" s="2" t="e">
        <f t="shared" si="2"/>
        <v>#REF!</v>
      </c>
      <c r="F7" s="2" t="e">
        <f t="shared" si="2"/>
        <v>#REF!</v>
      </c>
      <c r="G7" s="2" t="e">
        <f t="shared" si="2"/>
        <v>#REF!</v>
      </c>
      <c r="H7" s="2" t="e">
        <f t="shared" si="2"/>
        <v>#REF!</v>
      </c>
      <c r="I7" s="2" t="e">
        <f t="shared" si="2"/>
        <v>#REF!</v>
      </c>
      <c r="J7" s="2" t="e">
        <f t="shared" si="2"/>
        <v>#REF!</v>
      </c>
      <c r="K7" s="2" t="e">
        <f t="shared" si="2"/>
        <v>#REF!</v>
      </c>
      <c r="L7" s="2" t="e">
        <f t="shared" si="2"/>
        <v>#REF!</v>
      </c>
      <c r="M7" s="2" t="e">
        <f t="shared" si="2"/>
        <v>#REF!</v>
      </c>
      <c r="N7" s="2" t="e">
        <f t="shared" si="2"/>
        <v>#REF!</v>
      </c>
      <c r="O7" s="2" t="e">
        <f t="shared" si="2"/>
        <v>#REF!</v>
      </c>
      <c r="P7" s="2" t="e">
        <f t="shared" si="2"/>
        <v>#REF!</v>
      </c>
      <c r="Q7" s="2" t="e">
        <f t="shared" si="2"/>
        <v>#REF!</v>
      </c>
      <c r="R7" s="2" t="e">
        <f t="shared" si="2"/>
        <v>#REF!</v>
      </c>
      <c r="S7" s="2" t="e">
        <f t="shared" si="0"/>
        <v>#REF!</v>
      </c>
      <c r="T7" s="2" t="e">
        <f t="shared" si="0"/>
        <v>#REF!</v>
      </c>
      <c r="U7" s="2" t="e">
        <f t="shared" si="0"/>
        <v>#REF!</v>
      </c>
      <c r="V7" s="2" t="e">
        <f t="shared" si="0"/>
        <v>#REF!</v>
      </c>
      <c r="W7" s="2" t="e">
        <f t="shared" si="0"/>
        <v>#REF!</v>
      </c>
      <c r="X7" s="2" t="e">
        <f t="shared" si="0"/>
        <v>#REF!</v>
      </c>
      <c r="Y7" s="2" t="e">
        <f t="shared" si="0"/>
        <v>#REF!</v>
      </c>
      <c r="Z7" s="2" t="e">
        <f t="shared" si="0"/>
        <v>#REF!</v>
      </c>
      <c r="AA7" s="2" t="e">
        <f t="shared" si="0"/>
        <v>#REF!</v>
      </c>
      <c r="AB7" s="2" t="e">
        <f t="shared" si="0"/>
        <v>#REF!</v>
      </c>
      <c r="AC7" s="2" t="e">
        <f t="shared" si="0"/>
        <v>#REF!</v>
      </c>
      <c r="AD7" s="2" t="e">
        <f t="shared" si="0"/>
        <v>#REF!</v>
      </c>
      <c r="AE7" s="2" t="e">
        <f t="shared" si="0"/>
        <v>#REF!</v>
      </c>
      <c r="AF7" s="2" t="e">
        <f t="shared" si="0"/>
        <v>#REF!</v>
      </c>
    </row>
    <row r="8" spans="1:32" ht="12.75">
      <c r="A8" s="2" t="e">
        <f>'CM'!#REF!</f>
        <v>#REF!</v>
      </c>
      <c r="B8" s="2" t="e">
        <f>'CM'!#REF!</f>
        <v>#REF!</v>
      </c>
      <c r="C8" s="2" t="e">
        <f t="shared" si="1"/>
        <v>#REF!</v>
      </c>
      <c r="D8" s="2" t="e">
        <f t="shared" si="2"/>
        <v>#REF!</v>
      </c>
      <c r="E8" s="2" t="e">
        <f t="shared" si="2"/>
        <v>#REF!</v>
      </c>
      <c r="F8" s="2" t="e">
        <f t="shared" si="2"/>
        <v>#REF!</v>
      </c>
      <c r="G8" s="2" t="e">
        <f t="shared" si="2"/>
        <v>#REF!</v>
      </c>
      <c r="H8" s="2" t="e">
        <f t="shared" si="2"/>
        <v>#REF!</v>
      </c>
      <c r="I8" s="2" t="e">
        <f t="shared" si="2"/>
        <v>#REF!</v>
      </c>
      <c r="J8" s="2" t="e">
        <f t="shared" si="2"/>
        <v>#REF!</v>
      </c>
      <c r="K8" s="2" t="e">
        <f t="shared" si="2"/>
        <v>#REF!</v>
      </c>
      <c r="L8" s="2" t="e">
        <f t="shared" si="2"/>
        <v>#REF!</v>
      </c>
      <c r="M8" s="2" t="e">
        <f t="shared" si="2"/>
        <v>#REF!</v>
      </c>
      <c r="N8" s="2" t="e">
        <f t="shared" si="2"/>
        <v>#REF!</v>
      </c>
      <c r="O8" s="2" t="e">
        <f t="shared" si="2"/>
        <v>#REF!</v>
      </c>
      <c r="P8" s="2" t="e">
        <f t="shared" si="2"/>
        <v>#REF!</v>
      </c>
      <c r="Q8" s="2" t="e">
        <f t="shared" si="2"/>
        <v>#REF!</v>
      </c>
      <c r="R8" s="2" t="e">
        <f t="shared" si="2"/>
        <v>#REF!</v>
      </c>
      <c r="S8" s="2" t="e">
        <f t="shared" si="0"/>
        <v>#REF!</v>
      </c>
      <c r="T8" s="2" t="e">
        <f t="shared" si="0"/>
        <v>#REF!</v>
      </c>
      <c r="U8" s="2" t="e">
        <f t="shared" si="0"/>
        <v>#REF!</v>
      </c>
      <c r="V8" s="2" t="e">
        <f t="shared" si="0"/>
        <v>#REF!</v>
      </c>
      <c r="W8" s="2" t="e">
        <f t="shared" si="0"/>
        <v>#REF!</v>
      </c>
      <c r="X8" s="2" t="e">
        <f t="shared" si="0"/>
        <v>#REF!</v>
      </c>
      <c r="Y8" s="2" t="e">
        <f t="shared" si="0"/>
        <v>#REF!</v>
      </c>
      <c r="Z8" s="2" t="e">
        <f t="shared" si="0"/>
        <v>#REF!</v>
      </c>
      <c r="AA8" s="2" t="e">
        <f t="shared" si="0"/>
        <v>#REF!</v>
      </c>
      <c r="AB8" s="2" t="e">
        <f t="shared" si="0"/>
        <v>#REF!</v>
      </c>
      <c r="AC8" s="2" t="e">
        <f t="shared" si="0"/>
        <v>#REF!</v>
      </c>
      <c r="AD8" s="2" t="e">
        <f t="shared" si="0"/>
        <v>#REF!</v>
      </c>
      <c r="AE8" s="2" t="e">
        <f t="shared" si="0"/>
        <v>#REF!</v>
      </c>
      <c r="AF8" s="2" t="e">
        <f t="shared" si="0"/>
        <v>#REF!</v>
      </c>
    </row>
    <row r="9" spans="1:32" ht="12.75">
      <c r="A9" s="2" t="e">
        <f>'CM'!#REF!</f>
        <v>#REF!</v>
      </c>
      <c r="B9" s="2" t="e">
        <f>'CM'!#REF!</f>
        <v>#REF!</v>
      </c>
      <c r="C9" s="2" t="e">
        <f t="shared" si="1"/>
        <v>#REF!</v>
      </c>
      <c r="D9" s="2" t="e">
        <f t="shared" si="2"/>
        <v>#REF!</v>
      </c>
      <c r="E9" s="2" t="e">
        <f t="shared" si="2"/>
        <v>#REF!</v>
      </c>
      <c r="F9" s="2" t="e">
        <f t="shared" si="2"/>
        <v>#REF!</v>
      </c>
      <c r="G9" s="2" t="e">
        <f t="shared" si="2"/>
        <v>#REF!</v>
      </c>
      <c r="H9" s="2" t="e">
        <f t="shared" si="2"/>
        <v>#REF!</v>
      </c>
      <c r="I9" s="2" t="e">
        <f t="shared" si="2"/>
        <v>#REF!</v>
      </c>
      <c r="J9" s="2" t="e">
        <f t="shared" si="2"/>
        <v>#REF!</v>
      </c>
      <c r="K9" s="2" t="e">
        <f t="shared" si="2"/>
        <v>#REF!</v>
      </c>
      <c r="L9" s="2" t="e">
        <f t="shared" si="2"/>
        <v>#REF!</v>
      </c>
      <c r="M9" s="2" t="e">
        <f t="shared" si="2"/>
        <v>#REF!</v>
      </c>
      <c r="N9" s="2" t="e">
        <f t="shared" si="2"/>
        <v>#REF!</v>
      </c>
      <c r="O9" s="2" t="e">
        <f t="shared" si="2"/>
        <v>#REF!</v>
      </c>
      <c r="P9" s="2" t="e">
        <f t="shared" si="2"/>
        <v>#REF!</v>
      </c>
      <c r="Q9" s="2" t="e">
        <f t="shared" si="2"/>
        <v>#REF!</v>
      </c>
      <c r="R9" s="2" t="e">
        <f t="shared" si="2"/>
        <v>#REF!</v>
      </c>
      <c r="S9" s="2" t="e">
        <f t="shared" si="0"/>
        <v>#REF!</v>
      </c>
      <c r="T9" s="2" t="e">
        <f t="shared" si="0"/>
        <v>#REF!</v>
      </c>
      <c r="U9" s="2" t="e">
        <f t="shared" si="0"/>
        <v>#REF!</v>
      </c>
      <c r="V9" s="2" t="e">
        <f t="shared" si="0"/>
        <v>#REF!</v>
      </c>
      <c r="W9" s="2" t="e">
        <f t="shared" si="0"/>
        <v>#REF!</v>
      </c>
      <c r="X9" s="2" t="e">
        <f t="shared" si="0"/>
        <v>#REF!</v>
      </c>
      <c r="Y9" s="2" t="e">
        <f t="shared" si="0"/>
        <v>#REF!</v>
      </c>
      <c r="Z9" s="2" t="e">
        <f t="shared" si="0"/>
        <v>#REF!</v>
      </c>
      <c r="AA9" s="2" t="e">
        <f t="shared" si="0"/>
        <v>#REF!</v>
      </c>
      <c r="AB9" s="2" t="e">
        <f t="shared" si="0"/>
        <v>#REF!</v>
      </c>
      <c r="AC9" s="2" t="e">
        <f t="shared" si="0"/>
        <v>#REF!</v>
      </c>
      <c r="AD9" s="2" t="e">
        <f t="shared" si="0"/>
        <v>#REF!</v>
      </c>
      <c r="AE9" s="2" t="e">
        <f t="shared" si="0"/>
        <v>#REF!</v>
      </c>
      <c r="AF9" s="2" t="e">
        <f t="shared" si="0"/>
        <v>#REF!</v>
      </c>
    </row>
    <row r="10" spans="1:32" ht="12.75">
      <c r="A10" s="2" t="e">
        <f>'CM'!#REF!</f>
        <v>#REF!</v>
      </c>
      <c r="B10" s="2" t="e">
        <f>'CM'!#REF!</f>
        <v>#REF!</v>
      </c>
      <c r="C10" s="2" t="e">
        <f t="shared" si="1"/>
        <v>#REF!</v>
      </c>
      <c r="D10" s="2" t="e">
        <f t="shared" si="2"/>
        <v>#REF!</v>
      </c>
      <c r="E10" s="2" t="e">
        <f t="shared" si="2"/>
        <v>#REF!</v>
      </c>
      <c r="F10" s="2" t="e">
        <f t="shared" si="2"/>
        <v>#REF!</v>
      </c>
      <c r="G10" s="2" t="e">
        <f t="shared" si="2"/>
        <v>#REF!</v>
      </c>
      <c r="H10" s="2" t="e">
        <f t="shared" si="2"/>
        <v>#REF!</v>
      </c>
      <c r="I10" s="2" t="e">
        <f t="shared" si="2"/>
        <v>#REF!</v>
      </c>
      <c r="J10" s="2" t="e">
        <f t="shared" si="2"/>
        <v>#REF!</v>
      </c>
      <c r="K10" s="2" t="e">
        <f t="shared" si="2"/>
        <v>#REF!</v>
      </c>
      <c r="L10" s="2" t="e">
        <f t="shared" si="2"/>
        <v>#REF!</v>
      </c>
      <c r="M10" s="2" t="e">
        <f t="shared" si="2"/>
        <v>#REF!</v>
      </c>
      <c r="N10" s="2" t="e">
        <f t="shared" si="2"/>
        <v>#REF!</v>
      </c>
      <c r="O10" s="2" t="e">
        <f t="shared" si="2"/>
        <v>#REF!</v>
      </c>
      <c r="P10" s="2" t="e">
        <f t="shared" si="2"/>
        <v>#REF!</v>
      </c>
      <c r="Q10" s="2" t="e">
        <f t="shared" si="2"/>
        <v>#REF!</v>
      </c>
      <c r="R10" s="2" t="e">
        <f t="shared" si="2"/>
        <v>#REF!</v>
      </c>
      <c r="S10" s="2" t="e">
        <f t="shared" si="0"/>
        <v>#REF!</v>
      </c>
      <c r="T10" s="2" t="e">
        <f t="shared" si="0"/>
        <v>#REF!</v>
      </c>
      <c r="U10" s="2" t="e">
        <f t="shared" si="0"/>
        <v>#REF!</v>
      </c>
      <c r="V10" s="2" t="e">
        <f t="shared" si="0"/>
        <v>#REF!</v>
      </c>
      <c r="W10" s="2" t="e">
        <f t="shared" si="0"/>
        <v>#REF!</v>
      </c>
      <c r="X10" s="2" t="e">
        <f t="shared" si="0"/>
        <v>#REF!</v>
      </c>
      <c r="Y10" s="2" t="e">
        <f t="shared" si="0"/>
        <v>#REF!</v>
      </c>
      <c r="Z10" s="2" t="e">
        <f t="shared" si="0"/>
        <v>#REF!</v>
      </c>
      <c r="AA10" s="2" t="e">
        <f t="shared" si="0"/>
        <v>#REF!</v>
      </c>
      <c r="AB10" s="2" t="e">
        <f t="shared" si="0"/>
        <v>#REF!</v>
      </c>
      <c r="AC10" s="2" t="e">
        <f t="shared" si="0"/>
        <v>#REF!</v>
      </c>
      <c r="AD10" s="2" t="e">
        <f t="shared" si="0"/>
        <v>#REF!</v>
      </c>
      <c r="AE10" s="2" t="e">
        <f t="shared" si="0"/>
        <v>#REF!</v>
      </c>
      <c r="AF10" s="2" t="e">
        <f t="shared" si="0"/>
        <v>#REF!</v>
      </c>
    </row>
    <row r="11" spans="1:32" ht="12.75">
      <c r="A11" s="2" t="e">
        <f>'CM'!#REF!</f>
        <v>#REF!</v>
      </c>
      <c r="B11" s="2" t="e">
        <f>'CM'!#REF!</f>
        <v>#REF!</v>
      </c>
      <c r="C11" s="2" t="e">
        <f t="shared" si="1"/>
        <v>#REF!</v>
      </c>
      <c r="D11" s="2" t="e">
        <f t="shared" si="2"/>
        <v>#REF!</v>
      </c>
      <c r="E11" s="2" t="e">
        <f t="shared" si="2"/>
        <v>#REF!</v>
      </c>
      <c r="F11" s="2" t="e">
        <f t="shared" si="2"/>
        <v>#REF!</v>
      </c>
      <c r="G11" s="2" t="e">
        <f t="shared" si="2"/>
        <v>#REF!</v>
      </c>
      <c r="H11" s="2" t="e">
        <f t="shared" si="2"/>
        <v>#REF!</v>
      </c>
      <c r="I11" s="2" t="e">
        <f t="shared" si="2"/>
        <v>#REF!</v>
      </c>
      <c r="J11" s="2" t="e">
        <f t="shared" si="2"/>
        <v>#REF!</v>
      </c>
      <c r="K11" s="2" t="e">
        <f t="shared" si="2"/>
        <v>#REF!</v>
      </c>
      <c r="L11" s="2" t="e">
        <f t="shared" si="2"/>
        <v>#REF!</v>
      </c>
      <c r="M11" s="2" t="e">
        <f t="shared" si="2"/>
        <v>#REF!</v>
      </c>
      <c r="N11" s="2" t="e">
        <f t="shared" si="2"/>
        <v>#REF!</v>
      </c>
      <c r="O11" s="2" t="e">
        <f t="shared" si="2"/>
        <v>#REF!</v>
      </c>
      <c r="P11" s="2" t="e">
        <f t="shared" si="2"/>
        <v>#REF!</v>
      </c>
      <c r="Q11" s="2" t="e">
        <f t="shared" si="2"/>
        <v>#REF!</v>
      </c>
      <c r="R11" s="2" t="e">
        <f t="shared" si="2"/>
        <v>#REF!</v>
      </c>
      <c r="S11" s="2" t="e">
        <f t="shared" si="0"/>
        <v>#REF!</v>
      </c>
      <c r="T11" s="2" t="e">
        <f t="shared" si="0"/>
        <v>#REF!</v>
      </c>
      <c r="U11" s="2" t="e">
        <f t="shared" si="0"/>
        <v>#REF!</v>
      </c>
      <c r="V11" s="2" t="e">
        <f t="shared" si="0"/>
        <v>#REF!</v>
      </c>
      <c r="W11" s="2" t="e">
        <f t="shared" si="0"/>
        <v>#REF!</v>
      </c>
      <c r="X11" s="2" t="e">
        <f t="shared" si="0"/>
        <v>#REF!</v>
      </c>
      <c r="Y11" s="2" t="e">
        <f t="shared" si="0"/>
        <v>#REF!</v>
      </c>
      <c r="Z11" s="2" t="e">
        <f t="shared" si="0"/>
        <v>#REF!</v>
      </c>
      <c r="AA11" s="2" t="e">
        <f t="shared" si="0"/>
        <v>#REF!</v>
      </c>
      <c r="AB11" s="2" t="e">
        <f t="shared" si="0"/>
        <v>#REF!</v>
      </c>
      <c r="AC11" s="2" t="e">
        <f t="shared" si="0"/>
        <v>#REF!</v>
      </c>
      <c r="AD11" s="2" t="e">
        <f t="shared" si="0"/>
        <v>#REF!</v>
      </c>
      <c r="AE11" s="2" t="e">
        <f t="shared" si="0"/>
        <v>#REF!</v>
      </c>
      <c r="AF11" s="2" t="e">
        <f t="shared" si="0"/>
        <v>#REF!</v>
      </c>
    </row>
    <row r="12" spans="1:32" ht="12.75">
      <c r="A12" s="2" t="e">
        <f>'CM'!#REF!</f>
        <v>#REF!</v>
      </c>
      <c r="B12" s="2" t="e">
        <f>'CM'!#REF!</f>
        <v>#REF!</v>
      </c>
      <c r="C12" s="2" t="e">
        <f t="shared" si="1"/>
        <v>#REF!</v>
      </c>
      <c r="D12" s="2" t="e">
        <f t="shared" si="2"/>
        <v>#REF!</v>
      </c>
      <c r="E12" s="2" t="e">
        <f t="shared" si="2"/>
        <v>#REF!</v>
      </c>
      <c r="F12" s="2" t="e">
        <f t="shared" si="2"/>
        <v>#REF!</v>
      </c>
      <c r="G12" s="2" t="e">
        <f t="shared" si="2"/>
        <v>#REF!</v>
      </c>
      <c r="H12" s="2" t="e">
        <f t="shared" si="2"/>
        <v>#REF!</v>
      </c>
      <c r="I12" s="2" t="e">
        <f t="shared" si="2"/>
        <v>#REF!</v>
      </c>
      <c r="J12" s="2" t="e">
        <f t="shared" si="2"/>
        <v>#REF!</v>
      </c>
      <c r="K12" s="2" t="e">
        <f t="shared" si="2"/>
        <v>#REF!</v>
      </c>
      <c r="L12" s="2" t="e">
        <f t="shared" si="2"/>
        <v>#REF!</v>
      </c>
      <c r="M12" s="2" t="e">
        <f t="shared" si="2"/>
        <v>#REF!</v>
      </c>
      <c r="N12" s="2" t="e">
        <f t="shared" si="2"/>
        <v>#REF!</v>
      </c>
      <c r="O12" s="2" t="e">
        <f t="shared" si="2"/>
        <v>#REF!</v>
      </c>
      <c r="P12" s="2" t="e">
        <f t="shared" si="2"/>
        <v>#REF!</v>
      </c>
      <c r="Q12" s="2" t="e">
        <f t="shared" si="2"/>
        <v>#REF!</v>
      </c>
      <c r="R12" s="2" t="e">
        <f t="shared" si="2"/>
        <v>#REF!</v>
      </c>
      <c r="S12" s="2" t="e">
        <f t="shared" si="0"/>
        <v>#REF!</v>
      </c>
      <c r="T12" s="2" t="e">
        <f t="shared" si="0"/>
        <v>#REF!</v>
      </c>
      <c r="U12" s="2" t="e">
        <f t="shared" si="0"/>
        <v>#REF!</v>
      </c>
      <c r="V12" s="2" t="e">
        <f t="shared" si="0"/>
        <v>#REF!</v>
      </c>
      <c r="W12" s="2" t="e">
        <f t="shared" si="0"/>
        <v>#REF!</v>
      </c>
      <c r="X12" s="2" t="e">
        <f t="shared" si="0"/>
        <v>#REF!</v>
      </c>
      <c r="Y12" s="2" t="e">
        <f t="shared" si="0"/>
        <v>#REF!</v>
      </c>
      <c r="Z12" s="2" t="e">
        <f t="shared" si="0"/>
        <v>#REF!</v>
      </c>
      <c r="AA12" s="2" t="e">
        <f t="shared" si="0"/>
        <v>#REF!</v>
      </c>
      <c r="AB12" s="2" t="e">
        <f t="shared" si="0"/>
        <v>#REF!</v>
      </c>
      <c r="AC12" s="2" t="e">
        <f t="shared" si="0"/>
        <v>#REF!</v>
      </c>
      <c r="AD12" s="2" t="e">
        <f t="shared" si="0"/>
        <v>#REF!</v>
      </c>
      <c r="AE12" s="2" t="e">
        <f t="shared" si="0"/>
        <v>#REF!</v>
      </c>
      <c r="AF12" s="2" t="e">
        <f t="shared" si="0"/>
        <v>#REF!</v>
      </c>
    </row>
    <row r="13" spans="1:32" ht="12.75">
      <c r="A13" s="2" t="e">
        <f>'CM'!#REF!</f>
        <v>#REF!</v>
      </c>
      <c r="B13" s="2" t="e">
        <f>'CM'!#REF!</f>
        <v>#REF!</v>
      </c>
      <c r="C13" s="2" t="e">
        <f t="shared" si="1"/>
        <v>#REF!</v>
      </c>
      <c r="D13" s="2" t="e">
        <f t="shared" si="2"/>
        <v>#REF!</v>
      </c>
      <c r="E13" s="2" t="e">
        <f t="shared" si="2"/>
        <v>#REF!</v>
      </c>
      <c r="F13" s="2" t="e">
        <f t="shared" si="2"/>
        <v>#REF!</v>
      </c>
      <c r="G13" s="2" t="e">
        <f t="shared" si="2"/>
        <v>#REF!</v>
      </c>
      <c r="H13" s="2" t="e">
        <f t="shared" si="2"/>
        <v>#REF!</v>
      </c>
      <c r="I13" s="2" t="e">
        <f t="shared" si="2"/>
        <v>#REF!</v>
      </c>
      <c r="J13" s="2" t="e">
        <f t="shared" si="2"/>
        <v>#REF!</v>
      </c>
      <c r="K13" s="2" t="e">
        <f t="shared" si="2"/>
        <v>#REF!</v>
      </c>
      <c r="L13" s="2" t="e">
        <f t="shared" si="2"/>
        <v>#REF!</v>
      </c>
      <c r="M13" s="2" t="e">
        <f t="shared" si="2"/>
        <v>#REF!</v>
      </c>
      <c r="N13" s="2" t="e">
        <f t="shared" si="2"/>
        <v>#REF!</v>
      </c>
      <c r="O13" s="2" t="e">
        <f t="shared" si="2"/>
        <v>#REF!</v>
      </c>
      <c r="P13" s="2" t="e">
        <f t="shared" si="2"/>
        <v>#REF!</v>
      </c>
      <c r="Q13" s="2" t="e">
        <f t="shared" si="2"/>
        <v>#REF!</v>
      </c>
      <c r="R13" s="2" t="e">
        <f t="shared" si="2"/>
        <v>#REF!</v>
      </c>
      <c r="S13" s="2" t="e">
        <f t="shared" si="0"/>
        <v>#REF!</v>
      </c>
      <c r="T13" s="2" t="e">
        <f t="shared" si="0"/>
        <v>#REF!</v>
      </c>
      <c r="U13" s="2" t="e">
        <f t="shared" si="0"/>
        <v>#REF!</v>
      </c>
      <c r="V13" s="2" t="e">
        <f t="shared" si="0"/>
        <v>#REF!</v>
      </c>
      <c r="W13" s="2" t="e">
        <f t="shared" si="0"/>
        <v>#REF!</v>
      </c>
      <c r="X13" s="2" t="e">
        <f t="shared" si="0"/>
        <v>#REF!</v>
      </c>
      <c r="Y13" s="2" t="e">
        <f t="shared" si="0"/>
        <v>#REF!</v>
      </c>
      <c r="Z13" s="2" t="e">
        <f t="shared" si="0"/>
        <v>#REF!</v>
      </c>
      <c r="AA13" s="2" t="e">
        <f t="shared" si="0"/>
        <v>#REF!</v>
      </c>
      <c r="AB13" s="2" t="e">
        <f t="shared" si="0"/>
        <v>#REF!</v>
      </c>
      <c r="AC13" s="2" t="e">
        <f t="shared" si="0"/>
        <v>#REF!</v>
      </c>
      <c r="AD13" s="2" t="e">
        <f t="shared" si="0"/>
        <v>#REF!</v>
      </c>
      <c r="AE13" s="2" t="e">
        <f t="shared" si="0"/>
        <v>#REF!</v>
      </c>
      <c r="AF13" s="2" t="e">
        <f t="shared" si="0"/>
        <v>#REF!</v>
      </c>
    </row>
    <row r="14" spans="1:32" ht="12.75">
      <c r="A14" s="2" t="e">
        <f>'CM'!#REF!</f>
        <v>#REF!</v>
      </c>
      <c r="B14" s="2" t="e">
        <f>'CM'!#REF!</f>
        <v>#REF!</v>
      </c>
      <c r="C14" s="2" t="e">
        <f t="shared" si="1"/>
        <v>#REF!</v>
      </c>
      <c r="D14" s="2" t="e">
        <f t="shared" si="2"/>
        <v>#REF!</v>
      </c>
      <c r="E14" s="2" t="e">
        <f t="shared" si="2"/>
        <v>#REF!</v>
      </c>
      <c r="F14" s="2" t="e">
        <f t="shared" si="2"/>
        <v>#REF!</v>
      </c>
      <c r="G14" s="2" t="e">
        <f t="shared" si="2"/>
        <v>#REF!</v>
      </c>
      <c r="H14" s="2" t="e">
        <f t="shared" si="2"/>
        <v>#REF!</v>
      </c>
      <c r="I14" s="2" t="e">
        <f t="shared" si="2"/>
        <v>#REF!</v>
      </c>
      <c r="J14" s="2" t="e">
        <f t="shared" si="2"/>
        <v>#REF!</v>
      </c>
      <c r="K14" s="2" t="e">
        <f t="shared" si="2"/>
        <v>#REF!</v>
      </c>
      <c r="L14" s="2" t="e">
        <f t="shared" si="2"/>
        <v>#REF!</v>
      </c>
      <c r="M14" s="2" t="e">
        <f t="shared" si="2"/>
        <v>#REF!</v>
      </c>
      <c r="N14" s="2" t="e">
        <f t="shared" si="2"/>
        <v>#REF!</v>
      </c>
      <c r="O14" s="2" t="e">
        <f t="shared" si="2"/>
        <v>#REF!</v>
      </c>
      <c r="P14" s="2" t="e">
        <f t="shared" si="2"/>
        <v>#REF!</v>
      </c>
      <c r="Q14" s="2" t="e">
        <f t="shared" si="2"/>
        <v>#REF!</v>
      </c>
      <c r="R14" s="2" t="e">
        <f t="shared" si="2"/>
        <v>#REF!</v>
      </c>
      <c r="S14" s="2" t="e">
        <f t="shared" si="0"/>
        <v>#REF!</v>
      </c>
      <c r="T14" s="2" t="e">
        <f t="shared" si="0"/>
        <v>#REF!</v>
      </c>
      <c r="U14" s="2" t="e">
        <f t="shared" si="0"/>
        <v>#REF!</v>
      </c>
      <c r="V14" s="2" t="e">
        <f t="shared" si="0"/>
        <v>#REF!</v>
      </c>
      <c r="W14" s="2" t="e">
        <f t="shared" si="0"/>
        <v>#REF!</v>
      </c>
      <c r="X14" s="2" t="e">
        <f t="shared" si="0"/>
        <v>#REF!</v>
      </c>
      <c r="Y14" s="2" t="e">
        <f t="shared" si="0"/>
        <v>#REF!</v>
      </c>
      <c r="Z14" s="2" t="e">
        <f t="shared" si="0"/>
        <v>#REF!</v>
      </c>
      <c r="AA14" s="2" t="e">
        <f t="shared" si="0"/>
        <v>#REF!</v>
      </c>
      <c r="AB14" s="2" t="e">
        <f t="shared" si="0"/>
        <v>#REF!</v>
      </c>
      <c r="AC14" s="2" t="e">
        <f t="shared" si="0"/>
        <v>#REF!</v>
      </c>
      <c r="AD14" s="2" t="e">
        <f t="shared" si="0"/>
        <v>#REF!</v>
      </c>
      <c r="AE14" s="2" t="e">
        <f t="shared" si="0"/>
        <v>#REF!</v>
      </c>
      <c r="AF14" s="2" t="e">
        <f t="shared" si="0"/>
        <v>#REF!</v>
      </c>
    </row>
    <row r="15" spans="1:32" ht="12.75">
      <c r="A15" s="2" t="e">
        <f>'CM'!#REF!</f>
        <v>#REF!</v>
      </c>
      <c r="B15" s="2" t="e">
        <f>'CM'!#REF!</f>
        <v>#REF!</v>
      </c>
      <c r="C15" s="2" t="e">
        <f t="shared" si="1"/>
        <v>#REF!</v>
      </c>
      <c r="D15" s="2" t="e">
        <f t="shared" si="2"/>
        <v>#REF!</v>
      </c>
      <c r="E15" s="2" t="e">
        <f t="shared" si="2"/>
        <v>#REF!</v>
      </c>
      <c r="F15" s="2" t="e">
        <f t="shared" si="2"/>
        <v>#REF!</v>
      </c>
      <c r="G15" s="2" t="e">
        <f t="shared" si="2"/>
        <v>#REF!</v>
      </c>
      <c r="H15" s="2" t="e">
        <f t="shared" si="2"/>
        <v>#REF!</v>
      </c>
      <c r="I15" s="2" t="e">
        <f t="shared" si="2"/>
        <v>#REF!</v>
      </c>
      <c r="J15" s="2" t="e">
        <f t="shared" si="2"/>
        <v>#REF!</v>
      </c>
      <c r="K15" s="2" t="e">
        <f t="shared" si="2"/>
        <v>#REF!</v>
      </c>
      <c r="L15" s="2" t="e">
        <f t="shared" si="2"/>
        <v>#REF!</v>
      </c>
      <c r="M15" s="2" t="e">
        <f t="shared" si="2"/>
        <v>#REF!</v>
      </c>
      <c r="N15" s="2" t="e">
        <f t="shared" si="2"/>
        <v>#REF!</v>
      </c>
      <c r="O15" s="2" t="e">
        <f t="shared" si="2"/>
        <v>#REF!</v>
      </c>
      <c r="P15" s="2" t="e">
        <f t="shared" si="2"/>
        <v>#REF!</v>
      </c>
      <c r="Q15" s="2" t="e">
        <f t="shared" si="2"/>
        <v>#REF!</v>
      </c>
      <c r="R15" s="2" t="e">
        <f t="shared" si="2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 t="e">
        <f t="shared" si="0"/>
        <v>#REF!</v>
      </c>
      <c r="W15" s="2" t="e">
        <f t="shared" si="0"/>
        <v>#REF!</v>
      </c>
      <c r="X15" s="2" t="e">
        <f t="shared" si="0"/>
        <v>#REF!</v>
      </c>
      <c r="Y15" s="2" t="e">
        <f t="shared" si="0"/>
        <v>#REF!</v>
      </c>
      <c r="Z15" s="2" t="e">
        <f t="shared" si="0"/>
        <v>#REF!</v>
      </c>
      <c r="AA15" s="2" t="e">
        <f t="shared" si="0"/>
        <v>#REF!</v>
      </c>
      <c r="AB15" s="2" t="e">
        <f t="shared" si="0"/>
        <v>#REF!</v>
      </c>
      <c r="AC15" s="2" t="e">
        <f t="shared" si="0"/>
        <v>#REF!</v>
      </c>
      <c r="AD15" s="2" t="e">
        <f t="shared" si="0"/>
        <v>#REF!</v>
      </c>
      <c r="AE15" s="2" t="e">
        <f t="shared" si="0"/>
        <v>#REF!</v>
      </c>
      <c r="AF15" s="2" t="e">
        <f t="shared" si="0"/>
        <v>#REF!</v>
      </c>
    </row>
    <row r="16" spans="1:32" ht="12.75">
      <c r="A16" s="2" t="e">
        <f>'CM'!#REF!</f>
        <v>#REF!</v>
      </c>
      <c r="B16" s="2" t="e">
        <f>'CM'!#REF!</f>
        <v>#REF!</v>
      </c>
      <c r="C16" s="2" t="e">
        <f t="shared" si="1"/>
        <v>#REF!</v>
      </c>
      <c r="D16" s="2" t="e">
        <f t="shared" si="2"/>
        <v>#REF!</v>
      </c>
      <c r="E16" s="2" t="e">
        <f t="shared" si="2"/>
        <v>#REF!</v>
      </c>
      <c r="F16" s="2" t="e">
        <f t="shared" si="2"/>
        <v>#REF!</v>
      </c>
      <c r="G16" s="2" t="e">
        <f t="shared" si="2"/>
        <v>#REF!</v>
      </c>
      <c r="H16" s="2" t="e">
        <f t="shared" si="2"/>
        <v>#REF!</v>
      </c>
      <c r="I16" s="2" t="e">
        <f t="shared" si="2"/>
        <v>#REF!</v>
      </c>
      <c r="J16" s="2" t="e">
        <f t="shared" si="2"/>
        <v>#REF!</v>
      </c>
      <c r="K16" s="2" t="e">
        <f t="shared" si="2"/>
        <v>#REF!</v>
      </c>
      <c r="L16" s="2" t="e">
        <f t="shared" si="2"/>
        <v>#REF!</v>
      </c>
      <c r="M16" s="2" t="e">
        <f t="shared" si="2"/>
        <v>#REF!</v>
      </c>
      <c r="N16" s="2" t="e">
        <f t="shared" si="2"/>
        <v>#REF!</v>
      </c>
      <c r="O16" s="2" t="e">
        <f t="shared" si="2"/>
        <v>#REF!</v>
      </c>
      <c r="P16" s="2" t="e">
        <f t="shared" si="2"/>
        <v>#REF!</v>
      </c>
      <c r="Q16" s="2" t="e">
        <f t="shared" si="2"/>
        <v>#REF!</v>
      </c>
      <c r="R16" s="2" t="e">
        <f t="shared" si="2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 t="e">
        <f t="shared" si="0"/>
        <v>#REF!</v>
      </c>
      <c r="W16" s="2" t="e">
        <f t="shared" si="0"/>
        <v>#REF!</v>
      </c>
      <c r="X16" s="2" t="e">
        <f t="shared" si="0"/>
        <v>#REF!</v>
      </c>
      <c r="Y16" s="2" t="e">
        <f t="shared" si="0"/>
        <v>#REF!</v>
      </c>
      <c r="Z16" s="2" t="e">
        <f t="shared" si="0"/>
        <v>#REF!</v>
      </c>
      <c r="AA16" s="2" t="e">
        <f t="shared" si="0"/>
        <v>#REF!</v>
      </c>
      <c r="AB16" s="2" t="e">
        <f t="shared" si="0"/>
        <v>#REF!</v>
      </c>
      <c r="AC16" s="2" t="e">
        <f t="shared" si="0"/>
        <v>#REF!</v>
      </c>
      <c r="AD16" s="2" t="e">
        <f t="shared" si="0"/>
        <v>#REF!</v>
      </c>
      <c r="AE16" s="2" t="e">
        <f t="shared" si="0"/>
        <v>#REF!</v>
      </c>
      <c r="AF16" s="2" t="e">
        <f t="shared" si="0"/>
        <v>#REF!</v>
      </c>
    </row>
    <row r="17" spans="1:32" ht="12.75">
      <c r="A17" s="2" t="e">
        <f>'CM'!#REF!</f>
        <v>#REF!</v>
      </c>
      <c r="B17" s="2" t="e">
        <f>'CM'!#REF!</f>
        <v>#REF!</v>
      </c>
      <c r="C17" s="2" t="e">
        <f t="shared" si="1"/>
        <v>#REF!</v>
      </c>
      <c r="D17" s="2" t="e">
        <f t="shared" si="2"/>
        <v>#REF!</v>
      </c>
      <c r="E17" s="2" t="e">
        <f t="shared" si="2"/>
        <v>#REF!</v>
      </c>
      <c r="F17" s="2" t="e">
        <f t="shared" si="2"/>
        <v>#REF!</v>
      </c>
      <c r="G17" s="2" t="e">
        <f t="shared" si="2"/>
        <v>#REF!</v>
      </c>
      <c r="H17" s="2" t="e">
        <f t="shared" si="2"/>
        <v>#REF!</v>
      </c>
      <c r="I17" s="2" t="e">
        <f t="shared" si="2"/>
        <v>#REF!</v>
      </c>
      <c r="J17" s="2" t="e">
        <f t="shared" si="2"/>
        <v>#REF!</v>
      </c>
      <c r="K17" s="2" t="e">
        <f t="shared" si="2"/>
        <v>#REF!</v>
      </c>
      <c r="L17" s="2" t="e">
        <f t="shared" si="2"/>
        <v>#REF!</v>
      </c>
      <c r="M17" s="2" t="e">
        <f t="shared" si="2"/>
        <v>#REF!</v>
      </c>
      <c r="N17" s="2" t="e">
        <f t="shared" si="2"/>
        <v>#REF!</v>
      </c>
      <c r="O17" s="2" t="e">
        <f t="shared" si="2"/>
        <v>#REF!</v>
      </c>
      <c r="P17" s="2" t="e">
        <f t="shared" si="2"/>
        <v>#REF!</v>
      </c>
      <c r="Q17" s="2" t="e">
        <f t="shared" si="2"/>
        <v>#REF!</v>
      </c>
      <c r="R17" s="2" t="e">
        <f t="shared" si="2"/>
        <v>#REF!</v>
      </c>
      <c r="S17" s="2" t="e">
        <f t="shared" si="0"/>
        <v>#REF!</v>
      </c>
      <c r="T17" s="2" t="e">
        <f t="shared" si="0"/>
        <v>#REF!</v>
      </c>
      <c r="U17" s="2" t="e">
        <f t="shared" si="0"/>
        <v>#REF!</v>
      </c>
      <c r="V17" s="2" t="e">
        <f t="shared" si="0"/>
        <v>#REF!</v>
      </c>
      <c r="W17" s="2" t="e">
        <f t="shared" si="0"/>
        <v>#REF!</v>
      </c>
      <c r="X17" s="2" t="e">
        <f t="shared" si="0"/>
        <v>#REF!</v>
      </c>
      <c r="Y17" s="2" t="e">
        <f t="shared" si="0"/>
        <v>#REF!</v>
      </c>
      <c r="Z17" s="2" t="e">
        <f t="shared" si="0"/>
        <v>#REF!</v>
      </c>
      <c r="AA17" s="2" t="e">
        <f t="shared" si="0"/>
        <v>#REF!</v>
      </c>
      <c r="AB17" s="2" t="e">
        <f t="shared" si="0"/>
        <v>#REF!</v>
      </c>
      <c r="AC17" s="2" t="e">
        <f t="shared" si="0"/>
        <v>#REF!</v>
      </c>
      <c r="AD17" s="2" t="e">
        <f t="shared" si="0"/>
        <v>#REF!</v>
      </c>
      <c r="AE17" s="2" t="e">
        <f t="shared" si="0"/>
        <v>#REF!</v>
      </c>
      <c r="AF17" s="2" t="e">
        <f t="shared" si="0"/>
        <v>#REF!</v>
      </c>
    </row>
    <row r="18" spans="1:32" ht="12.75">
      <c r="A18" s="2" t="e">
        <f>'CM'!#REF!</f>
        <v>#REF!</v>
      </c>
      <c r="B18" s="2" t="e">
        <f>'CM'!#REF!</f>
        <v>#REF!</v>
      </c>
      <c r="C18" s="2" t="e">
        <f t="shared" si="1"/>
        <v>#REF!</v>
      </c>
      <c r="D18" s="2" t="e">
        <f t="shared" si="2"/>
        <v>#REF!</v>
      </c>
      <c r="E18" s="2" t="e">
        <f t="shared" si="2"/>
        <v>#REF!</v>
      </c>
      <c r="F18" s="2" t="e">
        <f t="shared" si="2"/>
        <v>#REF!</v>
      </c>
      <c r="G18" s="2" t="e">
        <f t="shared" si="2"/>
        <v>#REF!</v>
      </c>
      <c r="H18" s="2" t="e">
        <f t="shared" si="2"/>
        <v>#REF!</v>
      </c>
      <c r="I18" s="2" t="e">
        <f t="shared" si="2"/>
        <v>#REF!</v>
      </c>
      <c r="J18" s="2" t="e">
        <f t="shared" si="2"/>
        <v>#REF!</v>
      </c>
      <c r="K18" s="2" t="e">
        <f t="shared" si="2"/>
        <v>#REF!</v>
      </c>
      <c r="L18" s="2" t="e">
        <f t="shared" si="2"/>
        <v>#REF!</v>
      </c>
      <c r="M18" s="2" t="e">
        <f t="shared" si="2"/>
        <v>#REF!</v>
      </c>
      <c r="N18" s="2" t="e">
        <f t="shared" si="2"/>
        <v>#REF!</v>
      </c>
      <c r="O18" s="2" t="e">
        <f t="shared" si="2"/>
        <v>#REF!</v>
      </c>
      <c r="P18" s="2" t="e">
        <f t="shared" si="2"/>
        <v>#REF!</v>
      </c>
      <c r="Q18" s="2" t="e">
        <f t="shared" si="2"/>
        <v>#REF!</v>
      </c>
      <c r="R18" s="2" t="e">
        <f t="shared" si="2"/>
        <v>#REF!</v>
      </c>
      <c r="S18" s="2" t="e">
        <f aca="true" t="shared" si="3" ref="S18:AF33">IF($A18=S$1,$B18,0)</f>
        <v>#REF!</v>
      </c>
      <c r="T18" s="2" t="e">
        <f t="shared" si="3"/>
        <v>#REF!</v>
      </c>
      <c r="U18" s="2" t="e">
        <f t="shared" si="3"/>
        <v>#REF!</v>
      </c>
      <c r="V18" s="2" t="e">
        <f t="shared" si="3"/>
        <v>#REF!</v>
      </c>
      <c r="W18" s="2" t="e">
        <f t="shared" si="3"/>
        <v>#REF!</v>
      </c>
      <c r="X18" s="2" t="e">
        <f t="shared" si="3"/>
        <v>#REF!</v>
      </c>
      <c r="Y18" s="2" t="e">
        <f t="shared" si="3"/>
        <v>#REF!</v>
      </c>
      <c r="Z18" s="2" t="e">
        <f t="shared" si="3"/>
        <v>#REF!</v>
      </c>
      <c r="AA18" s="2" t="e">
        <f t="shared" si="3"/>
        <v>#REF!</v>
      </c>
      <c r="AB18" s="2" t="e">
        <f t="shared" si="3"/>
        <v>#REF!</v>
      </c>
      <c r="AC18" s="2" t="e">
        <f t="shared" si="3"/>
        <v>#REF!</v>
      </c>
      <c r="AD18" s="2" t="e">
        <f t="shared" si="3"/>
        <v>#REF!</v>
      </c>
      <c r="AE18" s="2" t="e">
        <f t="shared" si="3"/>
        <v>#REF!</v>
      </c>
      <c r="AF18" s="2" t="e">
        <f t="shared" si="3"/>
        <v>#REF!</v>
      </c>
    </row>
    <row r="19" spans="1:32" ht="12.75">
      <c r="A19" s="2" t="e">
        <f>'CM'!#REF!</f>
        <v>#REF!</v>
      </c>
      <c r="B19" s="2" t="e">
        <f>'CM'!#REF!</f>
        <v>#REF!</v>
      </c>
      <c r="C19" s="2" t="e">
        <f t="shared" si="1"/>
        <v>#REF!</v>
      </c>
      <c r="D19" s="2" t="e">
        <f aca="true" t="shared" si="4" ref="D19:S34">IF($A19=D$1,$B19,0)</f>
        <v>#REF!</v>
      </c>
      <c r="E19" s="2" t="e">
        <f t="shared" si="4"/>
        <v>#REF!</v>
      </c>
      <c r="F19" s="2" t="e">
        <f t="shared" si="4"/>
        <v>#REF!</v>
      </c>
      <c r="G19" s="2" t="e">
        <f t="shared" si="4"/>
        <v>#REF!</v>
      </c>
      <c r="H19" s="2" t="e">
        <f t="shared" si="4"/>
        <v>#REF!</v>
      </c>
      <c r="I19" s="2" t="e">
        <f t="shared" si="4"/>
        <v>#REF!</v>
      </c>
      <c r="J19" s="2" t="e">
        <f t="shared" si="4"/>
        <v>#REF!</v>
      </c>
      <c r="K19" s="2" t="e">
        <f t="shared" si="4"/>
        <v>#REF!</v>
      </c>
      <c r="L19" s="2" t="e">
        <f t="shared" si="4"/>
        <v>#REF!</v>
      </c>
      <c r="M19" s="2" t="e">
        <f t="shared" si="4"/>
        <v>#REF!</v>
      </c>
      <c r="N19" s="2" t="e">
        <f t="shared" si="4"/>
        <v>#REF!</v>
      </c>
      <c r="O19" s="2" t="e">
        <f t="shared" si="4"/>
        <v>#REF!</v>
      </c>
      <c r="P19" s="2" t="e">
        <f t="shared" si="4"/>
        <v>#REF!</v>
      </c>
      <c r="Q19" s="2" t="e">
        <f t="shared" si="4"/>
        <v>#REF!</v>
      </c>
      <c r="R19" s="2" t="e">
        <f t="shared" si="4"/>
        <v>#REF!</v>
      </c>
      <c r="S19" s="2" t="e">
        <f t="shared" si="3"/>
        <v>#REF!</v>
      </c>
      <c r="T19" s="2" t="e">
        <f t="shared" si="3"/>
        <v>#REF!</v>
      </c>
      <c r="U19" s="2" t="e">
        <f t="shared" si="3"/>
        <v>#REF!</v>
      </c>
      <c r="V19" s="2" t="e">
        <f t="shared" si="3"/>
        <v>#REF!</v>
      </c>
      <c r="W19" s="2" t="e">
        <f t="shared" si="3"/>
        <v>#REF!</v>
      </c>
      <c r="X19" s="2" t="e">
        <f t="shared" si="3"/>
        <v>#REF!</v>
      </c>
      <c r="Y19" s="2" t="e">
        <f t="shared" si="3"/>
        <v>#REF!</v>
      </c>
      <c r="Z19" s="2" t="e">
        <f t="shared" si="3"/>
        <v>#REF!</v>
      </c>
      <c r="AA19" s="2" t="e">
        <f t="shared" si="3"/>
        <v>#REF!</v>
      </c>
      <c r="AB19" s="2" t="e">
        <f t="shared" si="3"/>
        <v>#REF!</v>
      </c>
      <c r="AC19" s="2" t="e">
        <f t="shared" si="3"/>
        <v>#REF!</v>
      </c>
      <c r="AD19" s="2" t="e">
        <f t="shared" si="3"/>
        <v>#REF!</v>
      </c>
      <c r="AE19" s="2" t="e">
        <f t="shared" si="3"/>
        <v>#REF!</v>
      </c>
      <c r="AF19" s="2" t="e">
        <f t="shared" si="3"/>
        <v>#REF!</v>
      </c>
    </row>
    <row r="20" spans="1:32" ht="12.75">
      <c r="A20" s="2" t="e">
        <f>'CM'!#REF!</f>
        <v>#REF!</v>
      </c>
      <c r="B20" s="2" t="e">
        <f>'CM'!#REF!</f>
        <v>#REF!</v>
      </c>
      <c r="C20" s="2" t="e">
        <f t="shared" si="1"/>
        <v>#REF!</v>
      </c>
      <c r="D20" s="2" t="e">
        <f t="shared" si="4"/>
        <v>#REF!</v>
      </c>
      <c r="E20" s="2" t="e">
        <f t="shared" si="4"/>
        <v>#REF!</v>
      </c>
      <c r="F20" s="2" t="e">
        <f t="shared" si="4"/>
        <v>#REF!</v>
      </c>
      <c r="G20" s="2" t="e">
        <f t="shared" si="4"/>
        <v>#REF!</v>
      </c>
      <c r="H20" s="2" t="e">
        <f t="shared" si="4"/>
        <v>#REF!</v>
      </c>
      <c r="I20" s="2" t="e">
        <f t="shared" si="4"/>
        <v>#REF!</v>
      </c>
      <c r="J20" s="2" t="e">
        <f t="shared" si="4"/>
        <v>#REF!</v>
      </c>
      <c r="K20" s="2" t="e">
        <f t="shared" si="4"/>
        <v>#REF!</v>
      </c>
      <c r="L20" s="2" t="e">
        <f t="shared" si="4"/>
        <v>#REF!</v>
      </c>
      <c r="M20" s="2" t="e">
        <f t="shared" si="4"/>
        <v>#REF!</v>
      </c>
      <c r="N20" s="2" t="e">
        <f t="shared" si="4"/>
        <v>#REF!</v>
      </c>
      <c r="O20" s="2" t="e">
        <f t="shared" si="4"/>
        <v>#REF!</v>
      </c>
      <c r="P20" s="2" t="e">
        <f t="shared" si="4"/>
        <v>#REF!</v>
      </c>
      <c r="Q20" s="2" t="e">
        <f t="shared" si="4"/>
        <v>#REF!</v>
      </c>
      <c r="R20" s="2" t="e">
        <f t="shared" si="4"/>
        <v>#REF!</v>
      </c>
      <c r="S20" s="2" t="e">
        <f t="shared" si="3"/>
        <v>#REF!</v>
      </c>
      <c r="T20" s="2" t="e">
        <f t="shared" si="3"/>
        <v>#REF!</v>
      </c>
      <c r="U20" s="2" t="e">
        <f t="shared" si="3"/>
        <v>#REF!</v>
      </c>
      <c r="V20" s="2" t="e">
        <f t="shared" si="3"/>
        <v>#REF!</v>
      </c>
      <c r="W20" s="2" t="e">
        <f t="shared" si="3"/>
        <v>#REF!</v>
      </c>
      <c r="X20" s="2" t="e">
        <f t="shared" si="3"/>
        <v>#REF!</v>
      </c>
      <c r="Y20" s="2" t="e">
        <f t="shared" si="3"/>
        <v>#REF!</v>
      </c>
      <c r="Z20" s="2" t="e">
        <f t="shared" si="3"/>
        <v>#REF!</v>
      </c>
      <c r="AA20" s="2" t="e">
        <f t="shared" si="3"/>
        <v>#REF!</v>
      </c>
      <c r="AB20" s="2" t="e">
        <f t="shared" si="3"/>
        <v>#REF!</v>
      </c>
      <c r="AC20" s="2" t="e">
        <f t="shared" si="3"/>
        <v>#REF!</v>
      </c>
      <c r="AD20" s="2" t="e">
        <f t="shared" si="3"/>
        <v>#REF!</v>
      </c>
      <c r="AE20" s="2" t="e">
        <f t="shared" si="3"/>
        <v>#REF!</v>
      </c>
      <c r="AF20" s="2" t="e">
        <f t="shared" si="3"/>
        <v>#REF!</v>
      </c>
    </row>
    <row r="21" spans="1:32" ht="12.75">
      <c r="A21" s="2" t="e">
        <f>'CM'!#REF!</f>
        <v>#REF!</v>
      </c>
      <c r="B21" s="2" t="e">
        <f>'CM'!#REF!</f>
        <v>#REF!</v>
      </c>
      <c r="C21" s="2" t="e">
        <f t="shared" si="1"/>
        <v>#REF!</v>
      </c>
      <c r="D21" s="2" t="e">
        <f t="shared" si="4"/>
        <v>#REF!</v>
      </c>
      <c r="E21" s="2" t="e">
        <f t="shared" si="4"/>
        <v>#REF!</v>
      </c>
      <c r="F21" s="2" t="e">
        <f t="shared" si="4"/>
        <v>#REF!</v>
      </c>
      <c r="G21" s="2" t="e">
        <f t="shared" si="4"/>
        <v>#REF!</v>
      </c>
      <c r="H21" s="2" t="e">
        <f t="shared" si="4"/>
        <v>#REF!</v>
      </c>
      <c r="I21" s="2" t="e">
        <f t="shared" si="4"/>
        <v>#REF!</v>
      </c>
      <c r="J21" s="2" t="e">
        <f t="shared" si="4"/>
        <v>#REF!</v>
      </c>
      <c r="K21" s="2" t="e">
        <f t="shared" si="4"/>
        <v>#REF!</v>
      </c>
      <c r="L21" s="2" t="e">
        <f t="shared" si="4"/>
        <v>#REF!</v>
      </c>
      <c r="M21" s="2" t="e">
        <f t="shared" si="4"/>
        <v>#REF!</v>
      </c>
      <c r="N21" s="2" t="e">
        <f t="shared" si="4"/>
        <v>#REF!</v>
      </c>
      <c r="O21" s="2" t="e">
        <f t="shared" si="4"/>
        <v>#REF!</v>
      </c>
      <c r="P21" s="2" t="e">
        <f t="shared" si="4"/>
        <v>#REF!</v>
      </c>
      <c r="Q21" s="2" t="e">
        <f t="shared" si="4"/>
        <v>#REF!</v>
      </c>
      <c r="R21" s="2" t="e">
        <f t="shared" si="4"/>
        <v>#REF!</v>
      </c>
      <c r="S21" s="2" t="e">
        <f t="shared" si="3"/>
        <v>#REF!</v>
      </c>
      <c r="T21" s="2" t="e">
        <f t="shared" si="3"/>
        <v>#REF!</v>
      </c>
      <c r="U21" s="2" t="e">
        <f t="shared" si="3"/>
        <v>#REF!</v>
      </c>
      <c r="V21" s="2" t="e">
        <f t="shared" si="3"/>
        <v>#REF!</v>
      </c>
      <c r="W21" s="2" t="e">
        <f t="shared" si="3"/>
        <v>#REF!</v>
      </c>
      <c r="X21" s="2" t="e">
        <f t="shared" si="3"/>
        <v>#REF!</v>
      </c>
      <c r="Y21" s="2" t="e">
        <f t="shared" si="3"/>
        <v>#REF!</v>
      </c>
      <c r="Z21" s="2" t="e">
        <f t="shared" si="3"/>
        <v>#REF!</v>
      </c>
      <c r="AA21" s="2" t="e">
        <f t="shared" si="3"/>
        <v>#REF!</v>
      </c>
      <c r="AB21" s="2" t="e">
        <f t="shared" si="3"/>
        <v>#REF!</v>
      </c>
      <c r="AC21" s="2" t="e">
        <f t="shared" si="3"/>
        <v>#REF!</v>
      </c>
      <c r="AD21" s="2" t="e">
        <f t="shared" si="3"/>
        <v>#REF!</v>
      </c>
      <c r="AE21" s="2" t="e">
        <f t="shared" si="3"/>
        <v>#REF!</v>
      </c>
      <c r="AF21" s="2" t="e">
        <f t="shared" si="3"/>
        <v>#REF!</v>
      </c>
    </row>
    <row r="22" spans="1:32" ht="12.75">
      <c r="A22" s="2" t="e">
        <f>'CM'!#REF!</f>
        <v>#REF!</v>
      </c>
      <c r="B22" s="2" t="e">
        <f>'CM'!#REF!</f>
        <v>#REF!</v>
      </c>
      <c r="C22" s="2" t="e">
        <f t="shared" si="1"/>
        <v>#REF!</v>
      </c>
      <c r="D22" s="2" t="e">
        <f t="shared" si="4"/>
        <v>#REF!</v>
      </c>
      <c r="E22" s="2" t="e">
        <f t="shared" si="4"/>
        <v>#REF!</v>
      </c>
      <c r="F22" s="2" t="e">
        <f t="shared" si="4"/>
        <v>#REF!</v>
      </c>
      <c r="G22" s="2" t="e">
        <f t="shared" si="4"/>
        <v>#REF!</v>
      </c>
      <c r="H22" s="2" t="e">
        <f t="shared" si="4"/>
        <v>#REF!</v>
      </c>
      <c r="I22" s="2" t="e">
        <f t="shared" si="4"/>
        <v>#REF!</v>
      </c>
      <c r="J22" s="2" t="e">
        <f t="shared" si="4"/>
        <v>#REF!</v>
      </c>
      <c r="K22" s="2" t="e">
        <f t="shared" si="4"/>
        <v>#REF!</v>
      </c>
      <c r="L22" s="2" t="e">
        <f t="shared" si="4"/>
        <v>#REF!</v>
      </c>
      <c r="M22" s="2" t="e">
        <f t="shared" si="4"/>
        <v>#REF!</v>
      </c>
      <c r="N22" s="2" t="e">
        <f t="shared" si="4"/>
        <v>#REF!</v>
      </c>
      <c r="O22" s="2" t="e">
        <f t="shared" si="4"/>
        <v>#REF!</v>
      </c>
      <c r="P22" s="2" t="e">
        <f t="shared" si="4"/>
        <v>#REF!</v>
      </c>
      <c r="Q22" s="2" t="e">
        <f t="shared" si="4"/>
        <v>#REF!</v>
      </c>
      <c r="R22" s="2" t="e">
        <f t="shared" si="4"/>
        <v>#REF!</v>
      </c>
      <c r="S22" s="2" t="e">
        <f t="shared" si="3"/>
        <v>#REF!</v>
      </c>
      <c r="T22" s="2" t="e">
        <f t="shared" si="3"/>
        <v>#REF!</v>
      </c>
      <c r="U22" s="2" t="e">
        <f t="shared" si="3"/>
        <v>#REF!</v>
      </c>
      <c r="V22" s="2" t="e">
        <f t="shared" si="3"/>
        <v>#REF!</v>
      </c>
      <c r="W22" s="2" t="e">
        <f t="shared" si="3"/>
        <v>#REF!</v>
      </c>
      <c r="X22" s="2" t="e">
        <f t="shared" si="3"/>
        <v>#REF!</v>
      </c>
      <c r="Y22" s="2" t="e">
        <f t="shared" si="3"/>
        <v>#REF!</v>
      </c>
      <c r="Z22" s="2" t="e">
        <f t="shared" si="3"/>
        <v>#REF!</v>
      </c>
      <c r="AA22" s="2" t="e">
        <f t="shared" si="3"/>
        <v>#REF!</v>
      </c>
      <c r="AB22" s="2" t="e">
        <f t="shared" si="3"/>
        <v>#REF!</v>
      </c>
      <c r="AC22" s="2" t="e">
        <f t="shared" si="3"/>
        <v>#REF!</v>
      </c>
      <c r="AD22" s="2" t="e">
        <f t="shared" si="3"/>
        <v>#REF!</v>
      </c>
      <c r="AE22" s="2" t="e">
        <f t="shared" si="3"/>
        <v>#REF!</v>
      </c>
      <c r="AF22" s="2" t="e">
        <f t="shared" si="3"/>
        <v>#REF!</v>
      </c>
    </row>
    <row r="23" spans="1:32" ht="12.75">
      <c r="A23" s="2" t="e">
        <f>'CM'!#REF!</f>
        <v>#REF!</v>
      </c>
      <c r="B23" s="2" t="e">
        <f>'CM'!#REF!</f>
        <v>#REF!</v>
      </c>
      <c r="C23" s="2" t="e">
        <f t="shared" si="1"/>
        <v>#REF!</v>
      </c>
      <c r="D23" s="2" t="e">
        <f t="shared" si="4"/>
        <v>#REF!</v>
      </c>
      <c r="E23" s="2" t="e">
        <f t="shared" si="4"/>
        <v>#REF!</v>
      </c>
      <c r="F23" s="2" t="e">
        <f t="shared" si="4"/>
        <v>#REF!</v>
      </c>
      <c r="G23" s="2" t="e">
        <f t="shared" si="4"/>
        <v>#REF!</v>
      </c>
      <c r="H23" s="2" t="e">
        <f t="shared" si="4"/>
        <v>#REF!</v>
      </c>
      <c r="I23" s="2" t="e">
        <f t="shared" si="4"/>
        <v>#REF!</v>
      </c>
      <c r="J23" s="2" t="e">
        <f t="shared" si="4"/>
        <v>#REF!</v>
      </c>
      <c r="K23" s="2" t="e">
        <f t="shared" si="4"/>
        <v>#REF!</v>
      </c>
      <c r="L23" s="2" t="e">
        <f t="shared" si="4"/>
        <v>#REF!</v>
      </c>
      <c r="M23" s="2" t="e">
        <f t="shared" si="4"/>
        <v>#REF!</v>
      </c>
      <c r="N23" s="2" t="e">
        <f t="shared" si="4"/>
        <v>#REF!</v>
      </c>
      <c r="O23" s="2" t="e">
        <f t="shared" si="4"/>
        <v>#REF!</v>
      </c>
      <c r="P23" s="2" t="e">
        <f t="shared" si="4"/>
        <v>#REF!</v>
      </c>
      <c r="Q23" s="2" t="e">
        <f t="shared" si="4"/>
        <v>#REF!</v>
      </c>
      <c r="R23" s="2" t="e">
        <f t="shared" si="4"/>
        <v>#REF!</v>
      </c>
      <c r="S23" s="2" t="e">
        <f t="shared" si="3"/>
        <v>#REF!</v>
      </c>
      <c r="T23" s="2" t="e">
        <f t="shared" si="3"/>
        <v>#REF!</v>
      </c>
      <c r="U23" s="2" t="e">
        <f t="shared" si="3"/>
        <v>#REF!</v>
      </c>
      <c r="V23" s="2" t="e">
        <f t="shared" si="3"/>
        <v>#REF!</v>
      </c>
      <c r="W23" s="2" t="e">
        <f t="shared" si="3"/>
        <v>#REF!</v>
      </c>
      <c r="X23" s="2" t="e">
        <f t="shared" si="3"/>
        <v>#REF!</v>
      </c>
      <c r="Y23" s="2" t="e">
        <f t="shared" si="3"/>
        <v>#REF!</v>
      </c>
      <c r="Z23" s="2" t="e">
        <f t="shared" si="3"/>
        <v>#REF!</v>
      </c>
      <c r="AA23" s="2" t="e">
        <f t="shared" si="3"/>
        <v>#REF!</v>
      </c>
      <c r="AB23" s="2" t="e">
        <f t="shared" si="3"/>
        <v>#REF!</v>
      </c>
      <c r="AC23" s="2" t="e">
        <f t="shared" si="3"/>
        <v>#REF!</v>
      </c>
      <c r="AD23" s="2" t="e">
        <f t="shared" si="3"/>
        <v>#REF!</v>
      </c>
      <c r="AE23" s="2" t="e">
        <f t="shared" si="3"/>
        <v>#REF!</v>
      </c>
      <c r="AF23" s="2" t="e">
        <f t="shared" si="3"/>
        <v>#REF!</v>
      </c>
    </row>
    <row r="24" spans="1:32" ht="12.75">
      <c r="A24" s="2" t="e">
        <f>'CM'!#REF!</f>
        <v>#REF!</v>
      </c>
      <c r="B24" s="2" t="e">
        <f>'CM'!#REF!</f>
        <v>#REF!</v>
      </c>
      <c r="C24" s="2" t="e">
        <f t="shared" si="1"/>
        <v>#REF!</v>
      </c>
      <c r="D24" s="2" t="e">
        <f t="shared" si="4"/>
        <v>#REF!</v>
      </c>
      <c r="E24" s="2" t="e">
        <f t="shared" si="4"/>
        <v>#REF!</v>
      </c>
      <c r="F24" s="2" t="e">
        <f t="shared" si="4"/>
        <v>#REF!</v>
      </c>
      <c r="G24" s="2" t="e">
        <f t="shared" si="4"/>
        <v>#REF!</v>
      </c>
      <c r="H24" s="2" t="e">
        <f t="shared" si="4"/>
        <v>#REF!</v>
      </c>
      <c r="I24" s="2" t="e">
        <f t="shared" si="4"/>
        <v>#REF!</v>
      </c>
      <c r="J24" s="2" t="e">
        <f t="shared" si="4"/>
        <v>#REF!</v>
      </c>
      <c r="K24" s="2" t="e">
        <f t="shared" si="4"/>
        <v>#REF!</v>
      </c>
      <c r="L24" s="2" t="e">
        <f t="shared" si="4"/>
        <v>#REF!</v>
      </c>
      <c r="M24" s="2" t="e">
        <f t="shared" si="4"/>
        <v>#REF!</v>
      </c>
      <c r="N24" s="2" t="e">
        <f t="shared" si="4"/>
        <v>#REF!</v>
      </c>
      <c r="O24" s="2" t="e">
        <f t="shared" si="4"/>
        <v>#REF!</v>
      </c>
      <c r="P24" s="2" t="e">
        <f t="shared" si="4"/>
        <v>#REF!</v>
      </c>
      <c r="Q24" s="2" t="e">
        <f t="shared" si="4"/>
        <v>#REF!</v>
      </c>
      <c r="R24" s="2" t="e">
        <f t="shared" si="4"/>
        <v>#REF!</v>
      </c>
      <c r="S24" s="2" t="e">
        <f t="shared" si="3"/>
        <v>#REF!</v>
      </c>
      <c r="T24" s="2" t="e">
        <f t="shared" si="3"/>
        <v>#REF!</v>
      </c>
      <c r="U24" s="2" t="e">
        <f t="shared" si="3"/>
        <v>#REF!</v>
      </c>
      <c r="V24" s="2" t="e">
        <f t="shared" si="3"/>
        <v>#REF!</v>
      </c>
      <c r="W24" s="2" t="e">
        <f t="shared" si="3"/>
        <v>#REF!</v>
      </c>
      <c r="X24" s="2" t="e">
        <f t="shared" si="3"/>
        <v>#REF!</v>
      </c>
      <c r="Y24" s="2" t="e">
        <f t="shared" si="3"/>
        <v>#REF!</v>
      </c>
      <c r="Z24" s="2" t="e">
        <f t="shared" si="3"/>
        <v>#REF!</v>
      </c>
      <c r="AA24" s="2" t="e">
        <f t="shared" si="3"/>
        <v>#REF!</v>
      </c>
      <c r="AB24" s="2" t="e">
        <f t="shared" si="3"/>
        <v>#REF!</v>
      </c>
      <c r="AC24" s="2" t="e">
        <f t="shared" si="3"/>
        <v>#REF!</v>
      </c>
      <c r="AD24" s="2" t="e">
        <f t="shared" si="3"/>
        <v>#REF!</v>
      </c>
      <c r="AE24" s="2" t="e">
        <f t="shared" si="3"/>
        <v>#REF!</v>
      </c>
      <c r="AF24" s="2" t="e">
        <f t="shared" si="3"/>
        <v>#REF!</v>
      </c>
    </row>
    <row r="25" spans="1:32" ht="12.75">
      <c r="A25" s="2" t="e">
        <f>'CM'!#REF!</f>
        <v>#REF!</v>
      </c>
      <c r="B25" s="2" t="e">
        <f>'CM'!#REF!</f>
        <v>#REF!</v>
      </c>
      <c r="C25" s="2" t="e">
        <f aca="true" t="shared" si="5" ref="C25:C74">IF(A25=C$1,B25,0)</f>
        <v>#REF!</v>
      </c>
      <c r="D25" s="2" t="e">
        <f t="shared" si="4"/>
        <v>#REF!</v>
      </c>
      <c r="E25" s="2" t="e">
        <f t="shared" si="4"/>
        <v>#REF!</v>
      </c>
      <c r="F25" s="2" t="e">
        <f t="shared" si="4"/>
        <v>#REF!</v>
      </c>
      <c r="G25" s="2" t="e">
        <f t="shared" si="4"/>
        <v>#REF!</v>
      </c>
      <c r="H25" s="2" t="e">
        <f t="shared" si="4"/>
        <v>#REF!</v>
      </c>
      <c r="I25" s="2" t="e">
        <f t="shared" si="4"/>
        <v>#REF!</v>
      </c>
      <c r="J25" s="2" t="e">
        <f t="shared" si="4"/>
        <v>#REF!</v>
      </c>
      <c r="K25" s="2" t="e">
        <f t="shared" si="4"/>
        <v>#REF!</v>
      </c>
      <c r="L25" s="2" t="e">
        <f t="shared" si="4"/>
        <v>#REF!</v>
      </c>
      <c r="M25" s="2" t="e">
        <f t="shared" si="4"/>
        <v>#REF!</v>
      </c>
      <c r="N25" s="2" t="e">
        <f t="shared" si="4"/>
        <v>#REF!</v>
      </c>
      <c r="O25" s="2" t="e">
        <f t="shared" si="4"/>
        <v>#REF!</v>
      </c>
      <c r="P25" s="2" t="e">
        <f t="shared" si="4"/>
        <v>#REF!</v>
      </c>
      <c r="Q25" s="2" t="e">
        <f t="shared" si="4"/>
        <v>#REF!</v>
      </c>
      <c r="R25" s="2" t="e">
        <f t="shared" si="4"/>
        <v>#REF!</v>
      </c>
      <c r="S25" s="2" t="e">
        <f t="shared" si="3"/>
        <v>#REF!</v>
      </c>
      <c r="T25" s="2" t="e">
        <f t="shared" si="3"/>
        <v>#REF!</v>
      </c>
      <c r="U25" s="2" t="e">
        <f t="shared" si="3"/>
        <v>#REF!</v>
      </c>
      <c r="V25" s="2" t="e">
        <f t="shared" si="3"/>
        <v>#REF!</v>
      </c>
      <c r="W25" s="2" t="e">
        <f t="shared" si="3"/>
        <v>#REF!</v>
      </c>
      <c r="X25" s="2" t="e">
        <f t="shared" si="3"/>
        <v>#REF!</v>
      </c>
      <c r="Y25" s="2" t="e">
        <f t="shared" si="3"/>
        <v>#REF!</v>
      </c>
      <c r="Z25" s="2" t="e">
        <f t="shared" si="3"/>
        <v>#REF!</v>
      </c>
      <c r="AA25" s="2" t="e">
        <f t="shared" si="3"/>
        <v>#REF!</v>
      </c>
      <c r="AB25" s="2" t="e">
        <f t="shared" si="3"/>
        <v>#REF!</v>
      </c>
      <c r="AC25" s="2" t="e">
        <f t="shared" si="3"/>
        <v>#REF!</v>
      </c>
      <c r="AD25" s="2" t="e">
        <f t="shared" si="3"/>
        <v>#REF!</v>
      </c>
      <c r="AE25" s="2" t="e">
        <f t="shared" si="3"/>
        <v>#REF!</v>
      </c>
      <c r="AF25" s="2" t="e">
        <f t="shared" si="3"/>
        <v>#REF!</v>
      </c>
    </row>
    <row r="26" spans="1:32" ht="12.75">
      <c r="A26" s="2" t="e">
        <f>'CM'!#REF!</f>
        <v>#REF!</v>
      </c>
      <c r="B26" s="2" t="e">
        <f>'CM'!#REF!</f>
        <v>#REF!</v>
      </c>
      <c r="C26" s="2" t="e">
        <f t="shared" si="5"/>
        <v>#REF!</v>
      </c>
      <c r="D26" s="2" t="e">
        <f t="shared" si="4"/>
        <v>#REF!</v>
      </c>
      <c r="E26" s="2" t="e">
        <f t="shared" si="4"/>
        <v>#REF!</v>
      </c>
      <c r="F26" s="2" t="e">
        <f t="shared" si="4"/>
        <v>#REF!</v>
      </c>
      <c r="G26" s="2" t="e">
        <f t="shared" si="4"/>
        <v>#REF!</v>
      </c>
      <c r="H26" s="2" t="e">
        <f t="shared" si="4"/>
        <v>#REF!</v>
      </c>
      <c r="I26" s="2" t="e">
        <f t="shared" si="4"/>
        <v>#REF!</v>
      </c>
      <c r="J26" s="2" t="e">
        <f t="shared" si="4"/>
        <v>#REF!</v>
      </c>
      <c r="K26" s="2" t="e">
        <f t="shared" si="4"/>
        <v>#REF!</v>
      </c>
      <c r="L26" s="2" t="e">
        <f t="shared" si="4"/>
        <v>#REF!</v>
      </c>
      <c r="M26" s="2" t="e">
        <f t="shared" si="4"/>
        <v>#REF!</v>
      </c>
      <c r="N26" s="2" t="e">
        <f t="shared" si="4"/>
        <v>#REF!</v>
      </c>
      <c r="O26" s="2" t="e">
        <f t="shared" si="4"/>
        <v>#REF!</v>
      </c>
      <c r="P26" s="2" t="e">
        <f t="shared" si="4"/>
        <v>#REF!</v>
      </c>
      <c r="Q26" s="2" t="e">
        <f t="shared" si="4"/>
        <v>#REF!</v>
      </c>
      <c r="R26" s="2" t="e">
        <f t="shared" si="4"/>
        <v>#REF!</v>
      </c>
      <c r="S26" s="2" t="e">
        <f t="shared" si="3"/>
        <v>#REF!</v>
      </c>
      <c r="T26" s="2" t="e">
        <f t="shared" si="3"/>
        <v>#REF!</v>
      </c>
      <c r="U26" s="2" t="e">
        <f t="shared" si="3"/>
        <v>#REF!</v>
      </c>
      <c r="V26" s="2" t="e">
        <f t="shared" si="3"/>
        <v>#REF!</v>
      </c>
      <c r="W26" s="2" t="e">
        <f t="shared" si="3"/>
        <v>#REF!</v>
      </c>
      <c r="X26" s="2" t="e">
        <f t="shared" si="3"/>
        <v>#REF!</v>
      </c>
      <c r="Y26" s="2" t="e">
        <f t="shared" si="3"/>
        <v>#REF!</v>
      </c>
      <c r="Z26" s="2" t="e">
        <f t="shared" si="3"/>
        <v>#REF!</v>
      </c>
      <c r="AA26" s="2" t="e">
        <f t="shared" si="3"/>
        <v>#REF!</v>
      </c>
      <c r="AB26" s="2" t="e">
        <f t="shared" si="3"/>
        <v>#REF!</v>
      </c>
      <c r="AC26" s="2" t="e">
        <f t="shared" si="3"/>
        <v>#REF!</v>
      </c>
      <c r="AD26" s="2" t="e">
        <f t="shared" si="3"/>
        <v>#REF!</v>
      </c>
      <c r="AE26" s="2" t="e">
        <f t="shared" si="3"/>
        <v>#REF!</v>
      </c>
      <c r="AF26" s="2" t="e">
        <f t="shared" si="3"/>
        <v>#REF!</v>
      </c>
    </row>
    <row r="27" spans="1:32" ht="12.75">
      <c r="A27" s="2" t="e">
        <f>'CM'!#REF!</f>
        <v>#REF!</v>
      </c>
      <c r="B27" s="2" t="e">
        <f>'CM'!#REF!</f>
        <v>#REF!</v>
      </c>
      <c r="C27" s="2" t="e">
        <f t="shared" si="5"/>
        <v>#REF!</v>
      </c>
      <c r="D27" s="2" t="e">
        <f t="shared" si="4"/>
        <v>#REF!</v>
      </c>
      <c r="E27" s="2" t="e">
        <f t="shared" si="4"/>
        <v>#REF!</v>
      </c>
      <c r="F27" s="2" t="e">
        <f t="shared" si="4"/>
        <v>#REF!</v>
      </c>
      <c r="G27" s="2" t="e">
        <f t="shared" si="4"/>
        <v>#REF!</v>
      </c>
      <c r="H27" s="2" t="e">
        <f t="shared" si="4"/>
        <v>#REF!</v>
      </c>
      <c r="I27" s="2" t="e">
        <f t="shared" si="4"/>
        <v>#REF!</v>
      </c>
      <c r="J27" s="2" t="e">
        <f t="shared" si="4"/>
        <v>#REF!</v>
      </c>
      <c r="K27" s="2" t="e">
        <f t="shared" si="4"/>
        <v>#REF!</v>
      </c>
      <c r="L27" s="2" t="e">
        <f t="shared" si="4"/>
        <v>#REF!</v>
      </c>
      <c r="M27" s="2" t="e">
        <f t="shared" si="4"/>
        <v>#REF!</v>
      </c>
      <c r="N27" s="2" t="e">
        <f t="shared" si="4"/>
        <v>#REF!</v>
      </c>
      <c r="O27" s="2" t="e">
        <f t="shared" si="4"/>
        <v>#REF!</v>
      </c>
      <c r="P27" s="2" t="e">
        <f t="shared" si="4"/>
        <v>#REF!</v>
      </c>
      <c r="Q27" s="2" t="e">
        <f t="shared" si="4"/>
        <v>#REF!</v>
      </c>
      <c r="R27" s="2" t="e">
        <f t="shared" si="4"/>
        <v>#REF!</v>
      </c>
      <c r="S27" s="2" t="e">
        <f t="shared" si="3"/>
        <v>#REF!</v>
      </c>
      <c r="T27" s="2" t="e">
        <f t="shared" si="3"/>
        <v>#REF!</v>
      </c>
      <c r="U27" s="2" t="e">
        <f t="shared" si="3"/>
        <v>#REF!</v>
      </c>
      <c r="V27" s="2" t="e">
        <f t="shared" si="3"/>
        <v>#REF!</v>
      </c>
      <c r="W27" s="2" t="e">
        <f t="shared" si="3"/>
        <v>#REF!</v>
      </c>
      <c r="X27" s="2" t="e">
        <f t="shared" si="3"/>
        <v>#REF!</v>
      </c>
      <c r="Y27" s="2" t="e">
        <f t="shared" si="3"/>
        <v>#REF!</v>
      </c>
      <c r="Z27" s="2" t="e">
        <f t="shared" si="3"/>
        <v>#REF!</v>
      </c>
      <c r="AA27" s="2" t="e">
        <f t="shared" si="3"/>
        <v>#REF!</v>
      </c>
      <c r="AB27" s="2" t="e">
        <f t="shared" si="3"/>
        <v>#REF!</v>
      </c>
      <c r="AC27" s="2" t="e">
        <f t="shared" si="3"/>
        <v>#REF!</v>
      </c>
      <c r="AD27" s="2" t="e">
        <f t="shared" si="3"/>
        <v>#REF!</v>
      </c>
      <c r="AE27" s="2" t="e">
        <f t="shared" si="3"/>
        <v>#REF!</v>
      </c>
      <c r="AF27" s="2" t="e">
        <f t="shared" si="3"/>
        <v>#REF!</v>
      </c>
    </row>
    <row r="28" spans="1:32" ht="12.75">
      <c r="A28" s="2" t="e">
        <f>'CM'!#REF!</f>
        <v>#REF!</v>
      </c>
      <c r="B28" s="2" t="e">
        <f>'CM'!#REF!</f>
        <v>#REF!</v>
      </c>
      <c r="C28" s="2" t="e">
        <f t="shared" si="5"/>
        <v>#REF!</v>
      </c>
      <c r="D28" s="2" t="e">
        <f t="shared" si="4"/>
        <v>#REF!</v>
      </c>
      <c r="E28" s="2" t="e">
        <f t="shared" si="4"/>
        <v>#REF!</v>
      </c>
      <c r="F28" s="2" t="e">
        <f t="shared" si="4"/>
        <v>#REF!</v>
      </c>
      <c r="G28" s="2" t="e">
        <f t="shared" si="4"/>
        <v>#REF!</v>
      </c>
      <c r="H28" s="2" t="e">
        <f t="shared" si="4"/>
        <v>#REF!</v>
      </c>
      <c r="I28" s="2" t="e">
        <f t="shared" si="4"/>
        <v>#REF!</v>
      </c>
      <c r="J28" s="2" t="e">
        <f t="shared" si="4"/>
        <v>#REF!</v>
      </c>
      <c r="K28" s="2" t="e">
        <f t="shared" si="4"/>
        <v>#REF!</v>
      </c>
      <c r="L28" s="2" t="e">
        <f t="shared" si="4"/>
        <v>#REF!</v>
      </c>
      <c r="M28" s="2" t="e">
        <f t="shared" si="4"/>
        <v>#REF!</v>
      </c>
      <c r="N28" s="2" t="e">
        <f t="shared" si="4"/>
        <v>#REF!</v>
      </c>
      <c r="O28" s="2" t="e">
        <f t="shared" si="4"/>
        <v>#REF!</v>
      </c>
      <c r="P28" s="2" t="e">
        <f t="shared" si="4"/>
        <v>#REF!</v>
      </c>
      <c r="Q28" s="2" t="e">
        <f t="shared" si="4"/>
        <v>#REF!</v>
      </c>
      <c r="R28" s="2" t="e">
        <f t="shared" si="4"/>
        <v>#REF!</v>
      </c>
      <c r="S28" s="2" t="e">
        <f t="shared" si="3"/>
        <v>#REF!</v>
      </c>
      <c r="T28" s="2" t="e">
        <f t="shared" si="3"/>
        <v>#REF!</v>
      </c>
      <c r="U28" s="2" t="e">
        <f t="shared" si="3"/>
        <v>#REF!</v>
      </c>
      <c r="V28" s="2" t="e">
        <f t="shared" si="3"/>
        <v>#REF!</v>
      </c>
      <c r="W28" s="2" t="e">
        <f t="shared" si="3"/>
        <v>#REF!</v>
      </c>
      <c r="X28" s="2" t="e">
        <f t="shared" si="3"/>
        <v>#REF!</v>
      </c>
      <c r="Y28" s="2" t="e">
        <f t="shared" si="3"/>
        <v>#REF!</v>
      </c>
      <c r="Z28" s="2" t="e">
        <f t="shared" si="3"/>
        <v>#REF!</v>
      </c>
      <c r="AA28" s="2" t="e">
        <f t="shared" si="3"/>
        <v>#REF!</v>
      </c>
      <c r="AB28" s="2" t="e">
        <f t="shared" si="3"/>
        <v>#REF!</v>
      </c>
      <c r="AC28" s="2" t="e">
        <f t="shared" si="3"/>
        <v>#REF!</v>
      </c>
      <c r="AD28" s="2" t="e">
        <f t="shared" si="3"/>
        <v>#REF!</v>
      </c>
      <c r="AE28" s="2" t="e">
        <f t="shared" si="3"/>
        <v>#REF!</v>
      </c>
      <c r="AF28" s="2" t="e">
        <f t="shared" si="3"/>
        <v>#REF!</v>
      </c>
    </row>
    <row r="29" spans="1:32" ht="12.75">
      <c r="A29" s="2" t="e">
        <f>'CM'!#REF!</f>
        <v>#REF!</v>
      </c>
      <c r="B29" s="2" t="e">
        <f>'CM'!#REF!</f>
        <v>#REF!</v>
      </c>
      <c r="C29" s="2" t="e">
        <f t="shared" si="5"/>
        <v>#REF!</v>
      </c>
      <c r="D29" s="2" t="e">
        <f t="shared" si="4"/>
        <v>#REF!</v>
      </c>
      <c r="E29" s="2" t="e">
        <f t="shared" si="4"/>
        <v>#REF!</v>
      </c>
      <c r="F29" s="2" t="e">
        <f t="shared" si="4"/>
        <v>#REF!</v>
      </c>
      <c r="G29" s="2" t="e">
        <f t="shared" si="4"/>
        <v>#REF!</v>
      </c>
      <c r="H29" s="2" t="e">
        <f t="shared" si="4"/>
        <v>#REF!</v>
      </c>
      <c r="I29" s="2" t="e">
        <f t="shared" si="4"/>
        <v>#REF!</v>
      </c>
      <c r="J29" s="2" t="e">
        <f t="shared" si="4"/>
        <v>#REF!</v>
      </c>
      <c r="K29" s="2" t="e">
        <f t="shared" si="4"/>
        <v>#REF!</v>
      </c>
      <c r="L29" s="2" t="e">
        <f t="shared" si="4"/>
        <v>#REF!</v>
      </c>
      <c r="M29" s="2" t="e">
        <f t="shared" si="4"/>
        <v>#REF!</v>
      </c>
      <c r="N29" s="2" t="e">
        <f t="shared" si="4"/>
        <v>#REF!</v>
      </c>
      <c r="O29" s="2" t="e">
        <f t="shared" si="4"/>
        <v>#REF!</v>
      </c>
      <c r="P29" s="2" t="e">
        <f t="shared" si="4"/>
        <v>#REF!</v>
      </c>
      <c r="Q29" s="2" t="e">
        <f t="shared" si="4"/>
        <v>#REF!</v>
      </c>
      <c r="R29" s="2" t="e">
        <f t="shared" si="4"/>
        <v>#REF!</v>
      </c>
      <c r="S29" s="2" t="e">
        <f t="shared" si="3"/>
        <v>#REF!</v>
      </c>
      <c r="T29" s="2" t="e">
        <f t="shared" si="3"/>
        <v>#REF!</v>
      </c>
      <c r="U29" s="2" t="e">
        <f t="shared" si="3"/>
        <v>#REF!</v>
      </c>
      <c r="V29" s="2" t="e">
        <f t="shared" si="3"/>
        <v>#REF!</v>
      </c>
      <c r="W29" s="2" t="e">
        <f t="shared" si="3"/>
        <v>#REF!</v>
      </c>
      <c r="X29" s="2" t="e">
        <f t="shared" si="3"/>
        <v>#REF!</v>
      </c>
      <c r="Y29" s="2" t="e">
        <f t="shared" si="3"/>
        <v>#REF!</v>
      </c>
      <c r="Z29" s="2" t="e">
        <f t="shared" si="3"/>
        <v>#REF!</v>
      </c>
      <c r="AA29" s="2" t="e">
        <f t="shared" si="3"/>
        <v>#REF!</v>
      </c>
      <c r="AB29" s="2" t="e">
        <f t="shared" si="3"/>
        <v>#REF!</v>
      </c>
      <c r="AC29" s="2" t="e">
        <f t="shared" si="3"/>
        <v>#REF!</v>
      </c>
      <c r="AD29" s="2" t="e">
        <f t="shared" si="3"/>
        <v>#REF!</v>
      </c>
      <c r="AE29" s="2" t="e">
        <f t="shared" si="3"/>
        <v>#REF!</v>
      </c>
      <c r="AF29" s="2" t="e">
        <f t="shared" si="3"/>
        <v>#REF!</v>
      </c>
    </row>
    <row r="30" spans="1:32" ht="12.75">
      <c r="A30" s="2" t="e">
        <f>'CM'!#REF!</f>
        <v>#REF!</v>
      </c>
      <c r="B30" s="2" t="e">
        <f>'CM'!#REF!</f>
        <v>#REF!</v>
      </c>
      <c r="C30" s="2" t="e">
        <f t="shared" si="5"/>
        <v>#REF!</v>
      </c>
      <c r="D30" s="2" t="e">
        <f t="shared" si="4"/>
        <v>#REF!</v>
      </c>
      <c r="E30" s="2" t="e">
        <f t="shared" si="4"/>
        <v>#REF!</v>
      </c>
      <c r="F30" s="2" t="e">
        <f t="shared" si="4"/>
        <v>#REF!</v>
      </c>
      <c r="G30" s="2" t="e">
        <f t="shared" si="4"/>
        <v>#REF!</v>
      </c>
      <c r="H30" s="2" t="e">
        <f t="shared" si="4"/>
        <v>#REF!</v>
      </c>
      <c r="I30" s="2" t="e">
        <f t="shared" si="4"/>
        <v>#REF!</v>
      </c>
      <c r="J30" s="2" t="e">
        <f t="shared" si="4"/>
        <v>#REF!</v>
      </c>
      <c r="K30" s="2" t="e">
        <f t="shared" si="4"/>
        <v>#REF!</v>
      </c>
      <c r="L30" s="2" t="e">
        <f t="shared" si="4"/>
        <v>#REF!</v>
      </c>
      <c r="M30" s="2" t="e">
        <f t="shared" si="4"/>
        <v>#REF!</v>
      </c>
      <c r="N30" s="2" t="e">
        <f t="shared" si="4"/>
        <v>#REF!</v>
      </c>
      <c r="O30" s="2" t="e">
        <f t="shared" si="4"/>
        <v>#REF!</v>
      </c>
      <c r="P30" s="2" t="e">
        <f t="shared" si="4"/>
        <v>#REF!</v>
      </c>
      <c r="Q30" s="2" t="e">
        <f t="shared" si="4"/>
        <v>#REF!</v>
      </c>
      <c r="R30" s="2" t="e">
        <f t="shared" si="4"/>
        <v>#REF!</v>
      </c>
      <c r="S30" s="2" t="e">
        <f t="shared" si="3"/>
        <v>#REF!</v>
      </c>
      <c r="T30" s="2" t="e">
        <f t="shared" si="3"/>
        <v>#REF!</v>
      </c>
      <c r="U30" s="2" t="e">
        <f t="shared" si="3"/>
        <v>#REF!</v>
      </c>
      <c r="V30" s="2" t="e">
        <f t="shared" si="3"/>
        <v>#REF!</v>
      </c>
      <c r="W30" s="2" t="e">
        <f t="shared" si="3"/>
        <v>#REF!</v>
      </c>
      <c r="X30" s="2" t="e">
        <f t="shared" si="3"/>
        <v>#REF!</v>
      </c>
      <c r="Y30" s="2" t="e">
        <f t="shared" si="3"/>
        <v>#REF!</v>
      </c>
      <c r="Z30" s="2" t="e">
        <f t="shared" si="3"/>
        <v>#REF!</v>
      </c>
      <c r="AA30" s="2" t="e">
        <f t="shared" si="3"/>
        <v>#REF!</v>
      </c>
      <c r="AB30" s="2" t="e">
        <f t="shared" si="3"/>
        <v>#REF!</v>
      </c>
      <c r="AC30" s="2" t="e">
        <f t="shared" si="3"/>
        <v>#REF!</v>
      </c>
      <c r="AD30" s="2" t="e">
        <f t="shared" si="3"/>
        <v>#REF!</v>
      </c>
      <c r="AE30" s="2" t="e">
        <f t="shared" si="3"/>
        <v>#REF!</v>
      </c>
      <c r="AF30" s="2" t="e">
        <f t="shared" si="3"/>
        <v>#REF!</v>
      </c>
    </row>
    <row r="31" spans="1:32" ht="12.75">
      <c r="A31" s="2" t="e">
        <f>'CM'!#REF!</f>
        <v>#REF!</v>
      </c>
      <c r="B31" s="2" t="e">
        <f>'CM'!#REF!</f>
        <v>#REF!</v>
      </c>
      <c r="C31" s="2" t="e">
        <f t="shared" si="5"/>
        <v>#REF!</v>
      </c>
      <c r="D31" s="2" t="e">
        <f t="shared" si="4"/>
        <v>#REF!</v>
      </c>
      <c r="E31" s="2" t="e">
        <f t="shared" si="4"/>
        <v>#REF!</v>
      </c>
      <c r="F31" s="2" t="e">
        <f t="shared" si="4"/>
        <v>#REF!</v>
      </c>
      <c r="G31" s="2" t="e">
        <f t="shared" si="4"/>
        <v>#REF!</v>
      </c>
      <c r="H31" s="2" t="e">
        <f t="shared" si="4"/>
        <v>#REF!</v>
      </c>
      <c r="I31" s="2" t="e">
        <f t="shared" si="4"/>
        <v>#REF!</v>
      </c>
      <c r="J31" s="2" t="e">
        <f t="shared" si="4"/>
        <v>#REF!</v>
      </c>
      <c r="K31" s="2" t="e">
        <f t="shared" si="4"/>
        <v>#REF!</v>
      </c>
      <c r="L31" s="2" t="e">
        <f t="shared" si="4"/>
        <v>#REF!</v>
      </c>
      <c r="M31" s="2" t="e">
        <f t="shared" si="4"/>
        <v>#REF!</v>
      </c>
      <c r="N31" s="2" t="e">
        <f t="shared" si="4"/>
        <v>#REF!</v>
      </c>
      <c r="O31" s="2" t="e">
        <f t="shared" si="4"/>
        <v>#REF!</v>
      </c>
      <c r="P31" s="2" t="e">
        <f t="shared" si="4"/>
        <v>#REF!</v>
      </c>
      <c r="Q31" s="2" t="e">
        <f t="shared" si="4"/>
        <v>#REF!</v>
      </c>
      <c r="R31" s="2" t="e">
        <f t="shared" si="4"/>
        <v>#REF!</v>
      </c>
      <c r="S31" s="2" t="e">
        <f t="shared" si="3"/>
        <v>#REF!</v>
      </c>
      <c r="T31" s="2" t="e">
        <f t="shared" si="3"/>
        <v>#REF!</v>
      </c>
      <c r="U31" s="2" t="e">
        <f t="shared" si="3"/>
        <v>#REF!</v>
      </c>
      <c r="V31" s="2" t="e">
        <f t="shared" si="3"/>
        <v>#REF!</v>
      </c>
      <c r="W31" s="2" t="e">
        <f t="shared" si="3"/>
        <v>#REF!</v>
      </c>
      <c r="X31" s="2" t="e">
        <f t="shared" si="3"/>
        <v>#REF!</v>
      </c>
      <c r="Y31" s="2" t="e">
        <f t="shared" si="3"/>
        <v>#REF!</v>
      </c>
      <c r="Z31" s="2" t="e">
        <f t="shared" si="3"/>
        <v>#REF!</v>
      </c>
      <c r="AA31" s="2" t="e">
        <f t="shared" si="3"/>
        <v>#REF!</v>
      </c>
      <c r="AB31" s="2" t="e">
        <f t="shared" si="3"/>
        <v>#REF!</v>
      </c>
      <c r="AC31" s="2" t="e">
        <f t="shared" si="3"/>
        <v>#REF!</v>
      </c>
      <c r="AD31" s="2" t="e">
        <f t="shared" si="3"/>
        <v>#REF!</v>
      </c>
      <c r="AE31" s="2" t="e">
        <f t="shared" si="3"/>
        <v>#REF!</v>
      </c>
      <c r="AF31" s="2" t="e">
        <f t="shared" si="3"/>
        <v>#REF!</v>
      </c>
    </row>
    <row r="32" spans="1:32" ht="12.75">
      <c r="A32" s="2" t="e">
        <f>'CM'!#REF!</f>
        <v>#REF!</v>
      </c>
      <c r="B32" s="2" t="e">
        <f>'CM'!#REF!</f>
        <v>#REF!</v>
      </c>
      <c r="C32" s="2" t="e">
        <f t="shared" si="5"/>
        <v>#REF!</v>
      </c>
      <c r="D32" s="2" t="e">
        <f t="shared" si="4"/>
        <v>#REF!</v>
      </c>
      <c r="E32" s="2" t="e">
        <f t="shared" si="4"/>
        <v>#REF!</v>
      </c>
      <c r="F32" s="2" t="e">
        <f t="shared" si="4"/>
        <v>#REF!</v>
      </c>
      <c r="G32" s="2" t="e">
        <f t="shared" si="4"/>
        <v>#REF!</v>
      </c>
      <c r="H32" s="2" t="e">
        <f t="shared" si="4"/>
        <v>#REF!</v>
      </c>
      <c r="I32" s="2" t="e">
        <f t="shared" si="4"/>
        <v>#REF!</v>
      </c>
      <c r="J32" s="2" t="e">
        <f t="shared" si="4"/>
        <v>#REF!</v>
      </c>
      <c r="K32" s="2" t="e">
        <f t="shared" si="4"/>
        <v>#REF!</v>
      </c>
      <c r="L32" s="2" t="e">
        <f t="shared" si="4"/>
        <v>#REF!</v>
      </c>
      <c r="M32" s="2" t="e">
        <f t="shared" si="4"/>
        <v>#REF!</v>
      </c>
      <c r="N32" s="2" t="e">
        <f t="shared" si="4"/>
        <v>#REF!</v>
      </c>
      <c r="O32" s="2" t="e">
        <f t="shared" si="4"/>
        <v>#REF!</v>
      </c>
      <c r="P32" s="2" t="e">
        <f t="shared" si="4"/>
        <v>#REF!</v>
      </c>
      <c r="Q32" s="2" t="e">
        <f t="shared" si="4"/>
        <v>#REF!</v>
      </c>
      <c r="R32" s="2" t="e">
        <f t="shared" si="4"/>
        <v>#REF!</v>
      </c>
      <c r="S32" s="2" t="e">
        <f t="shared" si="3"/>
        <v>#REF!</v>
      </c>
      <c r="T32" s="2" t="e">
        <f t="shared" si="3"/>
        <v>#REF!</v>
      </c>
      <c r="U32" s="2" t="e">
        <f t="shared" si="3"/>
        <v>#REF!</v>
      </c>
      <c r="V32" s="2" t="e">
        <f t="shared" si="3"/>
        <v>#REF!</v>
      </c>
      <c r="W32" s="2" t="e">
        <f t="shared" si="3"/>
        <v>#REF!</v>
      </c>
      <c r="X32" s="2" t="e">
        <f t="shared" si="3"/>
        <v>#REF!</v>
      </c>
      <c r="Y32" s="2" t="e">
        <f t="shared" si="3"/>
        <v>#REF!</v>
      </c>
      <c r="Z32" s="2" t="e">
        <f t="shared" si="3"/>
        <v>#REF!</v>
      </c>
      <c r="AA32" s="2" t="e">
        <f t="shared" si="3"/>
        <v>#REF!</v>
      </c>
      <c r="AB32" s="2" t="e">
        <f t="shared" si="3"/>
        <v>#REF!</v>
      </c>
      <c r="AC32" s="2" t="e">
        <f t="shared" si="3"/>
        <v>#REF!</v>
      </c>
      <c r="AD32" s="2" t="e">
        <f t="shared" si="3"/>
        <v>#REF!</v>
      </c>
      <c r="AE32" s="2" t="e">
        <f t="shared" si="3"/>
        <v>#REF!</v>
      </c>
      <c r="AF32" s="2" t="e">
        <f t="shared" si="3"/>
        <v>#REF!</v>
      </c>
    </row>
    <row r="33" spans="1:32" ht="12.75">
      <c r="A33" s="2" t="e">
        <f>'CM'!#REF!</f>
        <v>#REF!</v>
      </c>
      <c r="B33" s="2" t="e">
        <f>'CM'!#REF!</f>
        <v>#REF!</v>
      </c>
      <c r="C33" s="2" t="e">
        <f t="shared" si="5"/>
        <v>#REF!</v>
      </c>
      <c r="D33" s="2" t="e">
        <f t="shared" si="4"/>
        <v>#REF!</v>
      </c>
      <c r="E33" s="2" t="e">
        <f t="shared" si="4"/>
        <v>#REF!</v>
      </c>
      <c r="F33" s="2" t="e">
        <f t="shared" si="4"/>
        <v>#REF!</v>
      </c>
      <c r="G33" s="2" t="e">
        <f t="shared" si="4"/>
        <v>#REF!</v>
      </c>
      <c r="H33" s="2" t="e">
        <f t="shared" si="4"/>
        <v>#REF!</v>
      </c>
      <c r="I33" s="2" t="e">
        <f t="shared" si="4"/>
        <v>#REF!</v>
      </c>
      <c r="J33" s="2" t="e">
        <f t="shared" si="4"/>
        <v>#REF!</v>
      </c>
      <c r="K33" s="2" t="e">
        <f t="shared" si="4"/>
        <v>#REF!</v>
      </c>
      <c r="L33" s="2" t="e">
        <f t="shared" si="4"/>
        <v>#REF!</v>
      </c>
      <c r="M33" s="2" t="e">
        <f t="shared" si="4"/>
        <v>#REF!</v>
      </c>
      <c r="N33" s="2" t="e">
        <f t="shared" si="4"/>
        <v>#REF!</v>
      </c>
      <c r="O33" s="2" t="e">
        <f t="shared" si="4"/>
        <v>#REF!</v>
      </c>
      <c r="P33" s="2" t="e">
        <f t="shared" si="4"/>
        <v>#REF!</v>
      </c>
      <c r="Q33" s="2" t="e">
        <f t="shared" si="4"/>
        <v>#REF!</v>
      </c>
      <c r="R33" s="2" t="e">
        <f t="shared" si="4"/>
        <v>#REF!</v>
      </c>
      <c r="S33" s="2" t="e">
        <f t="shared" si="3"/>
        <v>#REF!</v>
      </c>
      <c r="T33" s="2" t="e">
        <f t="shared" si="3"/>
        <v>#REF!</v>
      </c>
      <c r="U33" s="2" t="e">
        <f t="shared" si="3"/>
        <v>#REF!</v>
      </c>
      <c r="V33" s="2" t="e">
        <f t="shared" si="3"/>
        <v>#REF!</v>
      </c>
      <c r="W33" s="2" t="e">
        <f t="shared" si="3"/>
        <v>#REF!</v>
      </c>
      <c r="X33" s="2" t="e">
        <f t="shared" si="3"/>
        <v>#REF!</v>
      </c>
      <c r="Y33" s="2" t="e">
        <f t="shared" si="3"/>
        <v>#REF!</v>
      </c>
      <c r="Z33" s="2" t="e">
        <f t="shared" si="3"/>
        <v>#REF!</v>
      </c>
      <c r="AA33" s="2" t="e">
        <f t="shared" si="3"/>
        <v>#REF!</v>
      </c>
      <c r="AB33" s="2" t="e">
        <f t="shared" si="3"/>
        <v>#REF!</v>
      </c>
      <c r="AC33" s="2" t="e">
        <f t="shared" si="3"/>
        <v>#REF!</v>
      </c>
      <c r="AD33" s="2" t="e">
        <f t="shared" si="3"/>
        <v>#REF!</v>
      </c>
      <c r="AE33" s="2" t="e">
        <f t="shared" si="3"/>
        <v>#REF!</v>
      </c>
      <c r="AF33" s="2" t="e">
        <f t="shared" si="3"/>
        <v>#REF!</v>
      </c>
    </row>
    <row r="34" spans="1:32" ht="12.75">
      <c r="A34" s="2" t="e">
        <f>'CM'!#REF!</f>
        <v>#REF!</v>
      </c>
      <c r="B34" s="2" t="e">
        <f>'CM'!#REF!</f>
        <v>#REF!</v>
      </c>
      <c r="C34" s="2" t="e">
        <f t="shared" si="5"/>
        <v>#REF!</v>
      </c>
      <c r="D34" s="2" t="e">
        <f t="shared" si="4"/>
        <v>#REF!</v>
      </c>
      <c r="E34" s="2" t="e">
        <f t="shared" si="4"/>
        <v>#REF!</v>
      </c>
      <c r="F34" s="2" t="e">
        <f t="shared" si="4"/>
        <v>#REF!</v>
      </c>
      <c r="G34" s="2" t="e">
        <f t="shared" si="4"/>
        <v>#REF!</v>
      </c>
      <c r="H34" s="2" t="e">
        <f t="shared" si="4"/>
        <v>#REF!</v>
      </c>
      <c r="I34" s="2" t="e">
        <f t="shared" si="4"/>
        <v>#REF!</v>
      </c>
      <c r="J34" s="2" t="e">
        <f t="shared" si="4"/>
        <v>#REF!</v>
      </c>
      <c r="K34" s="2" t="e">
        <f t="shared" si="4"/>
        <v>#REF!</v>
      </c>
      <c r="L34" s="2" t="e">
        <f t="shared" si="4"/>
        <v>#REF!</v>
      </c>
      <c r="M34" s="2" t="e">
        <f t="shared" si="4"/>
        <v>#REF!</v>
      </c>
      <c r="N34" s="2" t="e">
        <f t="shared" si="4"/>
        <v>#REF!</v>
      </c>
      <c r="O34" s="2" t="e">
        <f t="shared" si="4"/>
        <v>#REF!</v>
      </c>
      <c r="P34" s="2" t="e">
        <f t="shared" si="4"/>
        <v>#REF!</v>
      </c>
      <c r="Q34" s="2" t="e">
        <f t="shared" si="4"/>
        <v>#REF!</v>
      </c>
      <c r="R34" s="2" t="e">
        <f t="shared" si="4"/>
        <v>#REF!</v>
      </c>
      <c r="S34" s="2" t="e">
        <f t="shared" si="4"/>
        <v>#REF!</v>
      </c>
      <c r="T34" s="2" t="e">
        <f aca="true" t="shared" si="6" ref="T34:AF43">IF($A34=T$1,$B34,0)</f>
        <v>#REF!</v>
      </c>
      <c r="U34" s="2" t="e">
        <f t="shared" si="6"/>
        <v>#REF!</v>
      </c>
      <c r="V34" s="2" t="e">
        <f t="shared" si="6"/>
        <v>#REF!</v>
      </c>
      <c r="W34" s="2" t="e">
        <f t="shared" si="6"/>
        <v>#REF!</v>
      </c>
      <c r="X34" s="2" t="e">
        <f t="shared" si="6"/>
        <v>#REF!</v>
      </c>
      <c r="Y34" s="2" t="e">
        <f t="shared" si="6"/>
        <v>#REF!</v>
      </c>
      <c r="Z34" s="2" t="e">
        <f t="shared" si="6"/>
        <v>#REF!</v>
      </c>
      <c r="AA34" s="2" t="e">
        <f t="shared" si="6"/>
        <v>#REF!</v>
      </c>
      <c r="AB34" s="2" t="e">
        <f t="shared" si="6"/>
        <v>#REF!</v>
      </c>
      <c r="AC34" s="2" t="e">
        <f t="shared" si="6"/>
        <v>#REF!</v>
      </c>
      <c r="AD34" s="2" t="e">
        <f t="shared" si="6"/>
        <v>#REF!</v>
      </c>
      <c r="AE34" s="2" t="e">
        <f t="shared" si="6"/>
        <v>#REF!</v>
      </c>
      <c r="AF34" s="2" t="e">
        <f t="shared" si="6"/>
        <v>#REF!</v>
      </c>
    </row>
    <row r="35" spans="1:32" ht="12.75">
      <c r="A35" s="2" t="e">
        <f>'CM'!#REF!</f>
        <v>#REF!</v>
      </c>
      <c r="B35" s="2" t="e">
        <f>'CM'!#REF!</f>
        <v>#REF!</v>
      </c>
      <c r="C35" s="2" t="e">
        <f t="shared" si="5"/>
        <v>#REF!</v>
      </c>
      <c r="D35" s="2" t="e">
        <f aca="true" t="shared" si="7" ref="D35:S44">IF($A35=D$1,$B35,0)</f>
        <v>#REF!</v>
      </c>
      <c r="E35" s="2" t="e">
        <f t="shared" si="7"/>
        <v>#REF!</v>
      </c>
      <c r="F35" s="2" t="e">
        <f t="shared" si="7"/>
        <v>#REF!</v>
      </c>
      <c r="G35" s="2" t="e">
        <f t="shared" si="7"/>
        <v>#REF!</v>
      </c>
      <c r="H35" s="2" t="e">
        <f t="shared" si="7"/>
        <v>#REF!</v>
      </c>
      <c r="I35" s="2" t="e">
        <f t="shared" si="7"/>
        <v>#REF!</v>
      </c>
      <c r="J35" s="2" t="e">
        <f t="shared" si="7"/>
        <v>#REF!</v>
      </c>
      <c r="K35" s="2" t="e">
        <f t="shared" si="7"/>
        <v>#REF!</v>
      </c>
      <c r="L35" s="2" t="e">
        <f t="shared" si="7"/>
        <v>#REF!</v>
      </c>
      <c r="M35" s="2" t="e">
        <f t="shared" si="7"/>
        <v>#REF!</v>
      </c>
      <c r="N35" s="2" t="e">
        <f t="shared" si="7"/>
        <v>#REF!</v>
      </c>
      <c r="O35" s="2" t="e">
        <f t="shared" si="7"/>
        <v>#REF!</v>
      </c>
      <c r="P35" s="2" t="e">
        <f t="shared" si="7"/>
        <v>#REF!</v>
      </c>
      <c r="Q35" s="2" t="e">
        <f t="shared" si="7"/>
        <v>#REF!</v>
      </c>
      <c r="R35" s="2" t="e">
        <f t="shared" si="7"/>
        <v>#REF!</v>
      </c>
      <c r="S35" s="2" t="e">
        <f t="shared" si="7"/>
        <v>#REF!</v>
      </c>
      <c r="T35" s="2" t="e">
        <f t="shared" si="6"/>
        <v>#REF!</v>
      </c>
      <c r="U35" s="2" t="e">
        <f t="shared" si="6"/>
        <v>#REF!</v>
      </c>
      <c r="V35" s="2" t="e">
        <f t="shared" si="6"/>
        <v>#REF!</v>
      </c>
      <c r="W35" s="2" t="e">
        <f t="shared" si="6"/>
        <v>#REF!</v>
      </c>
      <c r="X35" s="2" t="e">
        <f t="shared" si="6"/>
        <v>#REF!</v>
      </c>
      <c r="Y35" s="2" t="e">
        <f t="shared" si="6"/>
        <v>#REF!</v>
      </c>
      <c r="Z35" s="2" t="e">
        <f t="shared" si="6"/>
        <v>#REF!</v>
      </c>
      <c r="AA35" s="2" t="e">
        <f t="shared" si="6"/>
        <v>#REF!</v>
      </c>
      <c r="AB35" s="2" t="e">
        <f t="shared" si="6"/>
        <v>#REF!</v>
      </c>
      <c r="AC35" s="2" t="e">
        <f t="shared" si="6"/>
        <v>#REF!</v>
      </c>
      <c r="AD35" s="2" t="e">
        <f t="shared" si="6"/>
        <v>#REF!</v>
      </c>
      <c r="AE35" s="2" t="e">
        <f t="shared" si="6"/>
        <v>#REF!</v>
      </c>
      <c r="AF35" s="2" t="e">
        <f t="shared" si="6"/>
        <v>#REF!</v>
      </c>
    </row>
    <row r="36" spans="1:32" ht="12.75">
      <c r="A36" s="2" t="e">
        <f>'CM'!#REF!</f>
        <v>#REF!</v>
      </c>
      <c r="B36" s="2" t="e">
        <f>'CM'!#REF!</f>
        <v>#REF!</v>
      </c>
      <c r="C36" s="2" t="e">
        <f t="shared" si="5"/>
        <v>#REF!</v>
      </c>
      <c r="D36" s="2" t="e">
        <f t="shared" si="7"/>
        <v>#REF!</v>
      </c>
      <c r="E36" s="2" t="e">
        <f t="shared" si="7"/>
        <v>#REF!</v>
      </c>
      <c r="F36" s="2" t="e">
        <f t="shared" si="7"/>
        <v>#REF!</v>
      </c>
      <c r="G36" s="2" t="e">
        <f t="shared" si="7"/>
        <v>#REF!</v>
      </c>
      <c r="H36" s="2" t="e">
        <f t="shared" si="7"/>
        <v>#REF!</v>
      </c>
      <c r="I36" s="2" t="e">
        <f t="shared" si="7"/>
        <v>#REF!</v>
      </c>
      <c r="J36" s="2" t="e">
        <f t="shared" si="7"/>
        <v>#REF!</v>
      </c>
      <c r="K36" s="2" t="e">
        <f t="shared" si="7"/>
        <v>#REF!</v>
      </c>
      <c r="L36" s="2" t="e">
        <f t="shared" si="7"/>
        <v>#REF!</v>
      </c>
      <c r="M36" s="2" t="e">
        <f t="shared" si="7"/>
        <v>#REF!</v>
      </c>
      <c r="N36" s="2" t="e">
        <f t="shared" si="7"/>
        <v>#REF!</v>
      </c>
      <c r="O36" s="2" t="e">
        <f t="shared" si="7"/>
        <v>#REF!</v>
      </c>
      <c r="P36" s="2" t="e">
        <f t="shared" si="7"/>
        <v>#REF!</v>
      </c>
      <c r="Q36" s="2" t="e">
        <f t="shared" si="7"/>
        <v>#REF!</v>
      </c>
      <c r="R36" s="2" t="e">
        <f t="shared" si="7"/>
        <v>#REF!</v>
      </c>
      <c r="S36" s="2" t="e">
        <f t="shared" si="7"/>
        <v>#REF!</v>
      </c>
      <c r="T36" s="2" t="e">
        <f t="shared" si="6"/>
        <v>#REF!</v>
      </c>
      <c r="U36" s="2" t="e">
        <f t="shared" si="6"/>
        <v>#REF!</v>
      </c>
      <c r="V36" s="2" t="e">
        <f t="shared" si="6"/>
        <v>#REF!</v>
      </c>
      <c r="W36" s="2" t="e">
        <f t="shared" si="6"/>
        <v>#REF!</v>
      </c>
      <c r="X36" s="2" t="e">
        <f t="shared" si="6"/>
        <v>#REF!</v>
      </c>
      <c r="Y36" s="2" t="e">
        <f t="shared" si="6"/>
        <v>#REF!</v>
      </c>
      <c r="Z36" s="2" t="e">
        <f t="shared" si="6"/>
        <v>#REF!</v>
      </c>
      <c r="AA36" s="2" t="e">
        <f t="shared" si="6"/>
        <v>#REF!</v>
      </c>
      <c r="AB36" s="2" t="e">
        <f t="shared" si="6"/>
        <v>#REF!</v>
      </c>
      <c r="AC36" s="2" t="e">
        <f t="shared" si="6"/>
        <v>#REF!</v>
      </c>
      <c r="AD36" s="2" t="e">
        <f t="shared" si="6"/>
        <v>#REF!</v>
      </c>
      <c r="AE36" s="2" t="e">
        <f t="shared" si="6"/>
        <v>#REF!</v>
      </c>
      <c r="AF36" s="2" t="e">
        <f t="shared" si="6"/>
        <v>#REF!</v>
      </c>
    </row>
    <row r="37" spans="1:32" ht="12.75">
      <c r="A37" s="2" t="e">
        <f>'CM'!#REF!</f>
        <v>#REF!</v>
      </c>
      <c r="B37" s="2" t="e">
        <f>'CM'!#REF!</f>
        <v>#REF!</v>
      </c>
      <c r="C37" s="2" t="e">
        <f t="shared" si="5"/>
        <v>#REF!</v>
      </c>
      <c r="D37" s="2" t="e">
        <f t="shared" si="7"/>
        <v>#REF!</v>
      </c>
      <c r="E37" s="2" t="e">
        <f t="shared" si="7"/>
        <v>#REF!</v>
      </c>
      <c r="F37" s="2" t="e">
        <f t="shared" si="7"/>
        <v>#REF!</v>
      </c>
      <c r="G37" s="2" t="e">
        <f t="shared" si="7"/>
        <v>#REF!</v>
      </c>
      <c r="H37" s="2" t="e">
        <f t="shared" si="7"/>
        <v>#REF!</v>
      </c>
      <c r="I37" s="2" t="e">
        <f t="shared" si="7"/>
        <v>#REF!</v>
      </c>
      <c r="J37" s="2" t="e">
        <f t="shared" si="7"/>
        <v>#REF!</v>
      </c>
      <c r="K37" s="2" t="e">
        <f t="shared" si="7"/>
        <v>#REF!</v>
      </c>
      <c r="L37" s="2" t="e">
        <f t="shared" si="7"/>
        <v>#REF!</v>
      </c>
      <c r="M37" s="2" t="e">
        <f t="shared" si="7"/>
        <v>#REF!</v>
      </c>
      <c r="N37" s="2" t="e">
        <f t="shared" si="7"/>
        <v>#REF!</v>
      </c>
      <c r="O37" s="2" t="e">
        <f t="shared" si="7"/>
        <v>#REF!</v>
      </c>
      <c r="P37" s="2" t="e">
        <f t="shared" si="7"/>
        <v>#REF!</v>
      </c>
      <c r="Q37" s="2" t="e">
        <f t="shared" si="7"/>
        <v>#REF!</v>
      </c>
      <c r="R37" s="2" t="e">
        <f t="shared" si="7"/>
        <v>#REF!</v>
      </c>
      <c r="S37" s="2" t="e">
        <f t="shared" si="7"/>
        <v>#REF!</v>
      </c>
      <c r="T37" s="2" t="e">
        <f t="shared" si="6"/>
        <v>#REF!</v>
      </c>
      <c r="U37" s="2" t="e">
        <f t="shared" si="6"/>
        <v>#REF!</v>
      </c>
      <c r="V37" s="2" t="e">
        <f t="shared" si="6"/>
        <v>#REF!</v>
      </c>
      <c r="W37" s="2" t="e">
        <f t="shared" si="6"/>
        <v>#REF!</v>
      </c>
      <c r="X37" s="2" t="e">
        <f t="shared" si="6"/>
        <v>#REF!</v>
      </c>
      <c r="Y37" s="2" t="e">
        <f t="shared" si="6"/>
        <v>#REF!</v>
      </c>
      <c r="Z37" s="2" t="e">
        <f t="shared" si="6"/>
        <v>#REF!</v>
      </c>
      <c r="AA37" s="2" t="e">
        <f t="shared" si="6"/>
        <v>#REF!</v>
      </c>
      <c r="AB37" s="2" t="e">
        <f t="shared" si="6"/>
        <v>#REF!</v>
      </c>
      <c r="AC37" s="2" t="e">
        <f t="shared" si="6"/>
        <v>#REF!</v>
      </c>
      <c r="AD37" s="2" t="e">
        <f t="shared" si="6"/>
        <v>#REF!</v>
      </c>
      <c r="AE37" s="2" t="e">
        <f t="shared" si="6"/>
        <v>#REF!</v>
      </c>
      <c r="AF37" s="2" t="e">
        <f t="shared" si="6"/>
        <v>#REF!</v>
      </c>
    </row>
    <row r="38" spans="1:32" ht="12.75">
      <c r="A38" s="2" t="e">
        <f>'CM'!#REF!</f>
        <v>#REF!</v>
      </c>
      <c r="B38" s="2" t="e">
        <f>'CM'!#REF!</f>
        <v>#REF!</v>
      </c>
      <c r="C38" s="2" t="e">
        <f t="shared" si="5"/>
        <v>#REF!</v>
      </c>
      <c r="D38" s="2" t="e">
        <f t="shared" si="7"/>
        <v>#REF!</v>
      </c>
      <c r="E38" s="2" t="e">
        <f t="shared" si="7"/>
        <v>#REF!</v>
      </c>
      <c r="F38" s="2" t="e">
        <f t="shared" si="7"/>
        <v>#REF!</v>
      </c>
      <c r="G38" s="2" t="e">
        <f t="shared" si="7"/>
        <v>#REF!</v>
      </c>
      <c r="H38" s="2" t="e">
        <f t="shared" si="7"/>
        <v>#REF!</v>
      </c>
      <c r="I38" s="2" t="e">
        <f t="shared" si="7"/>
        <v>#REF!</v>
      </c>
      <c r="J38" s="2" t="e">
        <f t="shared" si="7"/>
        <v>#REF!</v>
      </c>
      <c r="K38" s="2" t="e">
        <f t="shared" si="7"/>
        <v>#REF!</v>
      </c>
      <c r="L38" s="2" t="e">
        <f t="shared" si="7"/>
        <v>#REF!</v>
      </c>
      <c r="M38" s="2" t="e">
        <f t="shared" si="7"/>
        <v>#REF!</v>
      </c>
      <c r="N38" s="2" t="e">
        <f t="shared" si="7"/>
        <v>#REF!</v>
      </c>
      <c r="O38" s="2" t="e">
        <f t="shared" si="7"/>
        <v>#REF!</v>
      </c>
      <c r="P38" s="2" t="e">
        <f t="shared" si="7"/>
        <v>#REF!</v>
      </c>
      <c r="Q38" s="2" t="e">
        <f t="shared" si="7"/>
        <v>#REF!</v>
      </c>
      <c r="R38" s="2" t="e">
        <f t="shared" si="7"/>
        <v>#REF!</v>
      </c>
      <c r="S38" s="2" t="e">
        <f t="shared" si="7"/>
        <v>#REF!</v>
      </c>
      <c r="T38" s="2" t="e">
        <f t="shared" si="6"/>
        <v>#REF!</v>
      </c>
      <c r="U38" s="2" t="e">
        <f t="shared" si="6"/>
        <v>#REF!</v>
      </c>
      <c r="V38" s="2" t="e">
        <f t="shared" si="6"/>
        <v>#REF!</v>
      </c>
      <c r="W38" s="2" t="e">
        <f t="shared" si="6"/>
        <v>#REF!</v>
      </c>
      <c r="X38" s="2" t="e">
        <f t="shared" si="6"/>
        <v>#REF!</v>
      </c>
      <c r="Y38" s="2" t="e">
        <f t="shared" si="6"/>
        <v>#REF!</v>
      </c>
      <c r="Z38" s="2" t="e">
        <f t="shared" si="6"/>
        <v>#REF!</v>
      </c>
      <c r="AA38" s="2" t="e">
        <f t="shared" si="6"/>
        <v>#REF!</v>
      </c>
      <c r="AB38" s="2" t="e">
        <f t="shared" si="6"/>
        <v>#REF!</v>
      </c>
      <c r="AC38" s="2" t="e">
        <f t="shared" si="6"/>
        <v>#REF!</v>
      </c>
      <c r="AD38" s="2" t="e">
        <f t="shared" si="6"/>
        <v>#REF!</v>
      </c>
      <c r="AE38" s="2" t="e">
        <f t="shared" si="6"/>
        <v>#REF!</v>
      </c>
      <c r="AF38" s="2" t="e">
        <f t="shared" si="6"/>
        <v>#REF!</v>
      </c>
    </row>
    <row r="39" spans="1:32" ht="12.75">
      <c r="A39" s="2" t="e">
        <f>'CM'!#REF!</f>
        <v>#REF!</v>
      </c>
      <c r="B39" s="2" t="e">
        <f>'CM'!#REF!</f>
        <v>#REF!</v>
      </c>
      <c r="C39" s="2" t="e">
        <f t="shared" si="5"/>
        <v>#REF!</v>
      </c>
      <c r="D39" s="2" t="e">
        <f t="shared" si="7"/>
        <v>#REF!</v>
      </c>
      <c r="E39" s="2" t="e">
        <f t="shared" si="7"/>
        <v>#REF!</v>
      </c>
      <c r="F39" s="2" t="e">
        <f t="shared" si="7"/>
        <v>#REF!</v>
      </c>
      <c r="G39" s="2" t="e">
        <f t="shared" si="7"/>
        <v>#REF!</v>
      </c>
      <c r="H39" s="2" t="e">
        <f t="shared" si="7"/>
        <v>#REF!</v>
      </c>
      <c r="I39" s="2" t="e">
        <f t="shared" si="7"/>
        <v>#REF!</v>
      </c>
      <c r="J39" s="2" t="e">
        <f t="shared" si="7"/>
        <v>#REF!</v>
      </c>
      <c r="K39" s="2" t="e">
        <f t="shared" si="7"/>
        <v>#REF!</v>
      </c>
      <c r="L39" s="2" t="e">
        <f t="shared" si="7"/>
        <v>#REF!</v>
      </c>
      <c r="M39" s="2" t="e">
        <f t="shared" si="7"/>
        <v>#REF!</v>
      </c>
      <c r="N39" s="2" t="e">
        <f t="shared" si="7"/>
        <v>#REF!</v>
      </c>
      <c r="O39" s="2" t="e">
        <f t="shared" si="7"/>
        <v>#REF!</v>
      </c>
      <c r="P39" s="2" t="e">
        <f t="shared" si="7"/>
        <v>#REF!</v>
      </c>
      <c r="Q39" s="2" t="e">
        <f t="shared" si="7"/>
        <v>#REF!</v>
      </c>
      <c r="R39" s="2" t="e">
        <f t="shared" si="7"/>
        <v>#REF!</v>
      </c>
      <c r="S39" s="2" t="e">
        <f t="shared" si="7"/>
        <v>#REF!</v>
      </c>
      <c r="T39" s="2" t="e">
        <f t="shared" si="6"/>
        <v>#REF!</v>
      </c>
      <c r="U39" s="2" t="e">
        <f t="shared" si="6"/>
        <v>#REF!</v>
      </c>
      <c r="V39" s="2" t="e">
        <f t="shared" si="6"/>
        <v>#REF!</v>
      </c>
      <c r="W39" s="2" t="e">
        <f t="shared" si="6"/>
        <v>#REF!</v>
      </c>
      <c r="X39" s="2" t="e">
        <f t="shared" si="6"/>
        <v>#REF!</v>
      </c>
      <c r="Y39" s="2" t="e">
        <f t="shared" si="6"/>
        <v>#REF!</v>
      </c>
      <c r="Z39" s="2" t="e">
        <f t="shared" si="6"/>
        <v>#REF!</v>
      </c>
      <c r="AA39" s="2" t="e">
        <f t="shared" si="6"/>
        <v>#REF!</v>
      </c>
      <c r="AB39" s="2" t="e">
        <f t="shared" si="6"/>
        <v>#REF!</v>
      </c>
      <c r="AC39" s="2" t="e">
        <f t="shared" si="6"/>
        <v>#REF!</v>
      </c>
      <c r="AD39" s="2" t="e">
        <f t="shared" si="6"/>
        <v>#REF!</v>
      </c>
      <c r="AE39" s="2" t="e">
        <f t="shared" si="6"/>
        <v>#REF!</v>
      </c>
      <c r="AF39" s="2" t="e">
        <f t="shared" si="6"/>
        <v>#REF!</v>
      </c>
    </row>
    <row r="40" spans="1:32" ht="12.75">
      <c r="A40" s="2" t="e">
        <f>'CM'!#REF!</f>
        <v>#REF!</v>
      </c>
      <c r="B40" s="2" t="e">
        <f>'CM'!#REF!</f>
        <v>#REF!</v>
      </c>
      <c r="C40" s="2" t="e">
        <f t="shared" si="5"/>
        <v>#REF!</v>
      </c>
      <c r="D40" s="2" t="e">
        <f t="shared" si="7"/>
        <v>#REF!</v>
      </c>
      <c r="E40" s="2" t="e">
        <f t="shared" si="7"/>
        <v>#REF!</v>
      </c>
      <c r="F40" s="2" t="e">
        <f t="shared" si="7"/>
        <v>#REF!</v>
      </c>
      <c r="G40" s="2" t="e">
        <f t="shared" si="7"/>
        <v>#REF!</v>
      </c>
      <c r="H40" s="2" t="e">
        <f t="shared" si="7"/>
        <v>#REF!</v>
      </c>
      <c r="I40" s="2" t="e">
        <f t="shared" si="7"/>
        <v>#REF!</v>
      </c>
      <c r="J40" s="2" t="e">
        <f t="shared" si="7"/>
        <v>#REF!</v>
      </c>
      <c r="K40" s="2" t="e">
        <f t="shared" si="7"/>
        <v>#REF!</v>
      </c>
      <c r="L40" s="2" t="e">
        <f t="shared" si="7"/>
        <v>#REF!</v>
      </c>
      <c r="M40" s="2" t="e">
        <f t="shared" si="7"/>
        <v>#REF!</v>
      </c>
      <c r="N40" s="2" t="e">
        <f t="shared" si="7"/>
        <v>#REF!</v>
      </c>
      <c r="O40" s="2" t="e">
        <f t="shared" si="7"/>
        <v>#REF!</v>
      </c>
      <c r="P40" s="2" t="e">
        <f t="shared" si="7"/>
        <v>#REF!</v>
      </c>
      <c r="Q40" s="2" t="e">
        <f t="shared" si="7"/>
        <v>#REF!</v>
      </c>
      <c r="R40" s="2" t="e">
        <f t="shared" si="7"/>
        <v>#REF!</v>
      </c>
      <c r="S40" s="2" t="e">
        <f t="shared" si="7"/>
        <v>#REF!</v>
      </c>
      <c r="T40" s="2" t="e">
        <f t="shared" si="6"/>
        <v>#REF!</v>
      </c>
      <c r="U40" s="2" t="e">
        <f t="shared" si="6"/>
        <v>#REF!</v>
      </c>
      <c r="V40" s="2" t="e">
        <f t="shared" si="6"/>
        <v>#REF!</v>
      </c>
      <c r="W40" s="2" t="e">
        <f t="shared" si="6"/>
        <v>#REF!</v>
      </c>
      <c r="X40" s="2" t="e">
        <f t="shared" si="6"/>
        <v>#REF!</v>
      </c>
      <c r="Y40" s="2" t="e">
        <f t="shared" si="6"/>
        <v>#REF!</v>
      </c>
      <c r="Z40" s="2" t="e">
        <f t="shared" si="6"/>
        <v>#REF!</v>
      </c>
      <c r="AA40" s="2" t="e">
        <f t="shared" si="6"/>
        <v>#REF!</v>
      </c>
      <c r="AB40" s="2" t="e">
        <f t="shared" si="6"/>
        <v>#REF!</v>
      </c>
      <c r="AC40" s="2" t="e">
        <f t="shared" si="6"/>
        <v>#REF!</v>
      </c>
      <c r="AD40" s="2" t="e">
        <f t="shared" si="6"/>
        <v>#REF!</v>
      </c>
      <c r="AE40" s="2" t="e">
        <f t="shared" si="6"/>
        <v>#REF!</v>
      </c>
      <c r="AF40" s="2" t="e">
        <f t="shared" si="6"/>
        <v>#REF!</v>
      </c>
    </row>
    <row r="41" spans="1:32" ht="12.75">
      <c r="A41" s="2" t="e">
        <f>'CM'!#REF!</f>
        <v>#REF!</v>
      </c>
      <c r="B41" s="2" t="e">
        <f>'CM'!#REF!</f>
        <v>#REF!</v>
      </c>
      <c r="C41" s="2" t="e">
        <f t="shared" si="5"/>
        <v>#REF!</v>
      </c>
      <c r="D41" s="2" t="e">
        <f t="shared" si="7"/>
        <v>#REF!</v>
      </c>
      <c r="E41" s="2" t="e">
        <f t="shared" si="7"/>
        <v>#REF!</v>
      </c>
      <c r="F41" s="2" t="e">
        <f t="shared" si="7"/>
        <v>#REF!</v>
      </c>
      <c r="G41" s="2" t="e">
        <f t="shared" si="7"/>
        <v>#REF!</v>
      </c>
      <c r="H41" s="2" t="e">
        <f t="shared" si="7"/>
        <v>#REF!</v>
      </c>
      <c r="I41" s="2" t="e">
        <f t="shared" si="7"/>
        <v>#REF!</v>
      </c>
      <c r="J41" s="2" t="e">
        <f t="shared" si="7"/>
        <v>#REF!</v>
      </c>
      <c r="K41" s="2" t="e">
        <f t="shared" si="7"/>
        <v>#REF!</v>
      </c>
      <c r="L41" s="2" t="e">
        <f t="shared" si="7"/>
        <v>#REF!</v>
      </c>
      <c r="M41" s="2" t="e">
        <f t="shared" si="7"/>
        <v>#REF!</v>
      </c>
      <c r="N41" s="2" t="e">
        <f t="shared" si="7"/>
        <v>#REF!</v>
      </c>
      <c r="O41" s="2" t="e">
        <f t="shared" si="7"/>
        <v>#REF!</v>
      </c>
      <c r="P41" s="2" t="e">
        <f t="shared" si="7"/>
        <v>#REF!</v>
      </c>
      <c r="Q41" s="2" t="e">
        <f t="shared" si="7"/>
        <v>#REF!</v>
      </c>
      <c r="R41" s="2" t="e">
        <f t="shared" si="7"/>
        <v>#REF!</v>
      </c>
      <c r="S41" s="2" t="e">
        <f t="shared" si="7"/>
        <v>#REF!</v>
      </c>
      <c r="T41" s="2" t="e">
        <f t="shared" si="6"/>
        <v>#REF!</v>
      </c>
      <c r="U41" s="2" t="e">
        <f t="shared" si="6"/>
        <v>#REF!</v>
      </c>
      <c r="V41" s="2" t="e">
        <f t="shared" si="6"/>
        <v>#REF!</v>
      </c>
      <c r="W41" s="2" t="e">
        <f t="shared" si="6"/>
        <v>#REF!</v>
      </c>
      <c r="X41" s="2" t="e">
        <f t="shared" si="6"/>
        <v>#REF!</v>
      </c>
      <c r="Y41" s="2" t="e">
        <f t="shared" si="6"/>
        <v>#REF!</v>
      </c>
      <c r="Z41" s="2" t="e">
        <f t="shared" si="6"/>
        <v>#REF!</v>
      </c>
      <c r="AA41" s="2" t="e">
        <f t="shared" si="6"/>
        <v>#REF!</v>
      </c>
      <c r="AB41" s="2" t="e">
        <f t="shared" si="6"/>
        <v>#REF!</v>
      </c>
      <c r="AC41" s="2" t="e">
        <f t="shared" si="6"/>
        <v>#REF!</v>
      </c>
      <c r="AD41" s="2" t="e">
        <f t="shared" si="6"/>
        <v>#REF!</v>
      </c>
      <c r="AE41" s="2" t="e">
        <f t="shared" si="6"/>
        <v>#REF!</v>
      </c>
      <c r="AF41" s="2" t="e">
        <f t="shared" si="6"/>
        <v>#REF!</v>
      </c>
    </row>
    <row r="42" spans="1:32" ht="12.75">
      <c r="A42" s="2" t="e">
        <f>'CM'!#REF!</f>
        <v>#REF!</v>
      </c>
      <c r="B42" s="2" t="e">
        <f>'CM'!#REF!</f>
        <v>#REF!</v>
      </c>
      <c r="C42" s="2" t="e">
        <f t="shared" si="5"/>
        <v>#REF!</v>
      </c>
      <c r="D42" s="2" t="e">
        <f t="shared" si="7"/>
        <v>#REF!</v>
      </c>
      <c r="E42" s="2" t="e">
        <f t="shared" si="7"/>
        <v>#REF!</v>
      </c>
      <c r="F42" s="2" t="e">
        <f t="shared" si="7"/>
        <v>#REF!</v>
      </c>
      <c r="G42" s="2" t="e">
        <f t="shared" si="7"/>
        <v>#REF!</v>
      </c>
      <c r="H42" s="2" t="e">
        <f t="shared" si="7"/>
        <v>#REF!</v>
      </c>
      <c r="I42" s="2" t="e">
        <f t="shared" si="7"/>
        <v>#REF!</v>
      </c>
      <c r="J42" s="2" t="e">
        <f t="shared" si="7"/>
        <v>#REF!</v>
      </c>
      <c r="K42" s="2" t="e">
        <f t="shared" si="7"/>
        <v>#REF!</v>
      </c>
      <c r="L42" s="2" t="e">
        <f t="shared" si="7"/>
        <v>#REF!</v>
      </c>
      <c r="M42" s="2" t="e">
        <f t="shared" si="7"/>
        <v>#REF!</v>
      </c>
      <c r="N42" s="2" t="e">
        <f t="shared" si="7"/>
        <v>#REF!</v>
      </c>
      <c r="O42" s="2" t="e">
        <f t="shared" si="7"/>
        <v>#REF!</v>
      </c>
      <c r="P42" s="2" t="e">
        <f t="shared" si="7"/>
        <v>#REF!</v>
      </c>
      <c r="Q42" s="2" t="e">
        <f t="shared" si="7"/>
        <v>#REF!</v>
      </c>
      <c r="R42" s="2" t="e">
        <f t="shared" si="7"/>
        <v>#REF!</v>
      </c>
      <c r="S42" s="2" t="e">
        <f t="shared" si="7"/>
        <v>#REF!</v>
      </c>
      <c r="T42" s="2" t="e">
        <f t="shared" si="6"/>
        <v>#REF!</v>
      </c>
      <c r="U42" s="2" t="e">
        <f t="shared" si="6"/>
        <v>#REF!</v>
      </c>
      <c r="V42" s="2" t="e">
        <f t="shared" si="6"/>
        <v>#REF!</v>
      </c>
      <c r="W42" s="2" t="e">
        <f t="shared" si="6"/>
        <v>#REF!</v>
      </c>
      <c r="X42" s="2" t="e">
        <f t="shared" si="6"/>
        <v>#REF!</v>
      </c>
      <c r="Y42" s="2" t="e">
        <f t="shared" si="6"/>
        <v>#REF!</v>
      </c>
      <c r="Z42" s="2" t="e">
        <f t="shared" si="6"/>
        <v>#REF!</v>
      </c>
      <c r="AA42" s="2" t="e">
        <f t="shared" si="6"/>
        <v>#REF!</v>
      </c>
      <c r="AB42" s="2" t="e">
        <f t="shared" si="6"/>
        <v>#REF!</v>
      </c>
      <c r="AC42" s="2" t="e">
        <f t="shared" si="6"/>
        <v>#REF!</v>
      </c>
      <c r="AD42" s="2" t="e">
        <f t="shared" si="6"/>
        <v>#REF!</v>
      </c>
      <c r="AE42" s="2" t="e">
        <f t="shared" si="6"/>
        <v>#REF!</v>
      </c>
      <c r="AF42" s="2" t="e">
        <f t="shared" si="6"/>
        <v>#REF!</v>
      </c>
    </row>
    <row r="43" spans="1:32" ht="12.75">
      <c r="A43" s="2" t="e">
        <f>'CM'!#REF!</f>
        <v>#REF!</v>
      </c>
      <c r="B43" s="2" t="e">
        <f>'CM'!#REF!</f>
        <v>#REF!</v>
      </c>
      <c r="C43" s="2" t="e">
        <f t="shared" si="5"/>
        <v>#REF!</v>
      </c>
      <c r="D43" s="2" t="e">
        <f t="shared" si="7"/>
        <v>#REF!</v>
      </c>
      <c r="E43" s="2" t="e">
        <f t="shared" si="7"/>
        <v>#REF!</v>
      </c>
      <c r="F43" s="2" t="e">
        <f t="shared" si="7"/>
        <v>#REF!</v>
      </c>
      <c r="G43" s="2" t="e">
        <f t="shared" si="7"/>
        <v>#REF!</v>
      </c>
      <c r="H43" s="2" t="e">
        <f t="shared" si="7"/>
        <v>#REF!</v>
      </c>
      <c r="I43" s="2" t="e">
        <f t="shared" si="7"/>
        <v>#REF!</v>
      </c>
      <c r="J43" s="2" t="e">
        <f t="shared" si="7"/>
        <v>#REF!</v>
      </c>
      <c r="K43" s="2" t="e">
        <f t="shared" si="7"/>
        <v>#REF!</v>
      </c>
      <c r="L43" s="2" t="e">
        <f t="shared" si="7"/>
        <v>#REF!</v>
      </c>
      <c r="M43" s="2" t="e">
        <f t="shared" si="7"/>
        <v>#REF!</v>
      </c>
      <c r="N43" s="2" t="e">
        <f t="shared" si="7"/>
        <v>#REF!</v>
      </c>
      <c r="O43" s="2" t="e">
        <f t="shared" si="7"/>
        <v>#REF!</v>
      </c>
      <c r="P43" s="2" t="e">
        <f t="shared" si="7"/>
        <v>#REF!</v>
      </c>
      <c r="Q43" s="2" t="e">
        <f t="shared" si="7"/>
        <v>#REF!</v>
      </c>
      <c r="R43" s="2" t="e">
        <f t="shared" si="7"/>
        <v>#REF!</v>
      </c>
      <c r="S43" s="2" t="e">
        <f t="shared" si="7"/>
        <v>#REF!</v>
      </c>
      <c r="T43" s="2" t="e">
        <f t="shared" si="6"/>
        <v>#REF!</v>
      </c>
      <c r="U43" s="2" t="e">
        <f t="shared" si="6"/>
        <v>#REF!</v>
      </c>
      <c r="V43" s="2" t="e">
        <f t="shared" si="6"/>
        <v>#REF!</v>
      </c>
      <c r="W43" s="2" t="e">
        <f t="shared" si="6"/>
        <v>#REF!</v>
      </c>
      <c r="X43" s="2" t="e">
        <f t="shared" si="6"/>
        <v>#REF!</v>
      </c>
      <c r="Y43" s="2" t="e">
        <f t="shared" si="6"/>
        <v>#REF!</v>
      </c>
      <c r="Z43" s="2" t="e">
        <f t="shared" si="6"/>
        <v>#REF!</v>
      </c>
      <c r="AA43" s="2" t="e">
        <f t="shared" si="6"/>
        <v>#REF!</v>
      </c>
      <c r="AB43" s="2" t="e">
        <f t="shared" si="6"/>
        <v>#REF!</v>
      </c>
      <c r="AC43" s="2" t="e">
        <f t="shared" si="6"/>
        <v>#REF!</v>
      </c>
      <c r="AD43" s="2" t="e">
        <f t="shared" si="6"/>
        <v>#REF!</v>
      </c>
      <c r="AE43" s="2" t="e">
        <f t="shared" si="6"/>
        <v>#REF!</v>
      </c>
      <c r="AF43" s="2" t="e">
        <f t="shared" si="6"/>
        <v>#REF!</v>
      </c>
    </row>
    <row r="44" spans="1:32" ht="12.75">
      <c r="A44" s="2" t="e">
        <f>'CM'!#REF!</f>
        <v>#REF!</v>
      </c>
      <c r="B44" s="2" t="e">
        <f>'CM'!#REF!</f>
        <v>#REF!</v>
      </c>
      <c r="C44" s="2" t="e">
        <f t="shared" si="5"/>
        <v>#REF!</v>
      </c>
      <c r="D44" s="2" t="e">
        <f t="shared" si="7"/>
        <v>#REF!</v>
      </c>
      <c r="E44" s="2" t="e">
        <f t="shared" si="7"/>
        <v>#REF!</v>
      </c>
      <c r="F44" s="2" t="e">
        <f t="shared" si="7"/>
        <v>#REF!</v>
      </c>
      <c r="G44" s="2" t="e">
        <f t="shared" si="7"/>
        <v>#REF!</v>
      </c>
      <c r="H44" s="2" t="e">
        <f t="shared" si="7"/>
        <v>#REF!</v>
      </c>
      <c r="I44" s="2" t="e">
        <f t="shared" si="7"/>
        <v>#REF!</v>
      </c>
      <c r="J44" s="2" t="e">
        <f t="shared" si="7"/>
        <v>#REF!</v>
      </c>
      <c r="K44" s="2" t="e">
        <f t="shared" si="7"/>
        <v>#REF!</v>
      </c>
      <c r="L44" s="2" t="e">
        <f t="shared" si="7"/>
        <v>#REF!</v>
      </c>
      <c r="M44" s="2" t="e">
        <f t="shared" si="7"/>
        <v>#REF!</v>
      </c>
      <c r="N44" s="2" t="e">
        <f t="shared" si="7"/>
        <v>#REF!</v>
      </c>
      <c r="O44" s="2" t="e">
        <f t="shared" si="7"/>
        <v>#REF!</v>
      </c>
      <c r="P44" s="2" t="e">
        <f t="shared" si="7"/>
        <v>#REF!</v>
      </c>
      <c r="Q44" s="2" t="e">
        <f t="shared" si="7"/>
        <v>#REF!</v>
      </c>
      <c r="R44" s="2" t="e">
        <f t="shared" si="7"/>
        <v>#REF!</v>
      </c>
      <c r="S44" s="2" t="e">
        <f t="shared" si="7"/>
        <v>#REF!</v>
      </c>
      <c r="T44" s="2" t="e">
        <f aca="true" t="shared" si="8" ref="T44:AF51">IF($A44=T$1,$B44,0)</f>
        <v>#REF!</v>
      </c>
      <c r="U44" s="2" t="e">
        <f t="shared" si="8"/>
        <v>#REF!</v>
      </c>
      <c r="V44" s="2" t="e">
        <f t="shared" si="8"/>
        <v>#REF!</v>
      </c>
      <c r="W44" s="2" t="e">
        <f t="shared" si="8"/>
        <v>#REF!</v>
      </c>
      <c r="X44" s="2" t="e">
        <f t="shared" si="8"/>
        <v>#REF!</v>
      </c>
      <c r="Y44" s="2" t="e">
        <f t="shared" si="8"/>
        <v>#REF!</v>
      </c>
      <c r="Z44" s="2" t="e">
        <f t="shared" si="8"/>
        <v>#REF!</v>
      </c>
      <c r="AA44" s="2" t="e">
        <f t="shared" si="8"/>
        <v>#REF!</v>
      </c>
      <c r="AB44" s="2" t="e">
        <f t="shared" si="8"/>
        <v>#REF!</v>
      </c>
      <c r="AC44" s="2" t="e">
        <f t="shared" si="8"/>
        <v>#REF!</v>
      </c>
      <c r="AD44" s="2" t="e">
        <f t="shared" si="8"/>
        <v>#REF!</v>
      </c>
      <c r="AE44" s="2" t="e">
        <f t="shared" si="8"/>
        <v>#REF!</v>
      </c>
      <c r="AF44" s="2" t="e">
        <f t="shared" si="8"/>
        <v>#REF!</v>
      </c>
    </row>
    <row r="45" spans="1:32" ht="12.75">
      <c r="A45" s="2" t="e">
        <f>'CM'!#REF!</f>
        <v>#REF!</v>
      </c>
      <c r="B45" s="2" t="e">
        <f>'CM'!#REF!</f>
        <v>#REF!</v>
      </c>
      <c r="C45" s="2" t="e">
        <f t="shared" si="5"/>
        <v>#REF!</v>
      </c>
      <c r="D45" s="2" t="e">
        <f aca="true" t="shared" si="9" ref="D45:S51">IF($A45=D$1,$B45,0)</f>
        <v>#REF!</v>
      </c>
      <c r="E45" s="2" t="e">
        <f t="shared" si="9"/>
        <v>#REF!</v>
      </c>
      <c r="F45" s="2" t="e">
        <f t="shared" si="9"/>
        <v>#REF!</v>
      </c>
      <c r="G45" s="2" t="e">
        <f t="shared" si="9"/>
        <v>#REF!</v>
      </c>
      <c r="H45" s="2" t="e">
        <f t="shared" si="9"/>
        <v>#REF!</v>
      </c>
      <c r="I45" s="2" t="e">
        <f t="shared" si="9"/>
        <v>#REF!</v>
      </c>
      <c r="J45" s="2" t="e">
        <f t="shared" si="9"/>
        <v>#REF!</v>
      </c>
      <c r="K45" s="2" t="e">
        <f t="shared" si="9"/>
        <v>#REF!</v>
      </c>
      <c r="L45" s="2" t="e">
        <f t="shared" si="9"/>
        <v>#REF!</v>
      </c>
      <c r="M45" s="2" t="e">
        <f t="shared" si="9"/>
        <v>#REF!</v>
      </c>
      <c r="N45" s="2" t="e">
        <f t="shared" si="9"/>
        <v>#REF!</v>
      </c>
      <c r="O45" s="2" t="e">
        <f t="shared" si="9"/>
        <v>#REF!</v>
      </c>
      <c r="P45" s="2" t="e">
        <f t="shared" si="9"/>
        <v>#REF!</v>
      </c>
      <c r="Q45" s="2" t="e">
        <f t="shared" si="9"/>
        <v>#REF!</v>
      </c>
      <c r="R45" s="2" t="e">
        <f t="shared" si="9"/>
        <v>#REF!</v>
      </c>
      <c r="S45" s="2" t="e">
        <f t="shared" si="9"/>
        <v>#REF!</v>
      </c>
      <c r="T45" s="2" t="e">
        <f t="shared" si="8"/>
        <v>#REF!</v>
      </c>
      <c r="U45" s="2" t="e">
        <f t="shared" si="8"/>
        <v>#REF!</v>
      </c>
      <c r="V45" s="2" t="e">
        <f t="shared" si="8"/>
        <v>#REF!</v>
      </c>
      <c r="W45" s="2" t="e">
        <f t="shared" si="8"/>
        <v>#REF!</v>
      </c>
      <c r="X45" s="2" t="e">
        <f t="shared" si="8"/>
        <v>#REF!</v>
      </c>
      <c r="Y45" s="2" t="e">
        <f t="shared" si="8"/>
        <v>#REF!</v>
      </c>
      <c r="Z45" s="2" t="e">
        <f t="shared" si="8"/>
        <v>#REF!</v>
      </c>
      <c r="AA45" s="2" t="e">
        <f t="shared" si="8"/>
        <v>#REF!</v>
      </c>
      <c r="AB45" s="2" t="e">
        <f t="shared" si="8"/>
        <v>#REF!</v>
      </c>
      <c r="AC45" s="2" t="e">
        <f t="shared" si="8"/>
        <v>#REF!</v>
      </c>
      <c r="AD45" s="2" t="e">
        <f t="shared" si="8"/>
        <v>#REF!</v>
      </c>
      <c r="AE45" s="2" t="e">
        <f t="shared" si="8"/>
        <v>#REF!</v>
      </c>
      <c r="AF45" s="2" t="e">
        <f t="shared" si="8"/>
        <v>#REF!</v>
      </c>
    </row>
    <row r="46" spans="1:32" ht="12.75">
      <c r="A46" s="2" t="e">
        <f>'CM'!#REF!</f>
        <v>#REF!</v>
      </c>
      <c r="B46" s="2" t="e">
        <f>'CM'!#REF!</f>
        <v>#REF!</v>
      </c>
      <c r="C46" s="2" t="e">
        <f t="shared" si="5"/>
        <v>#REF!</v>
      </c>
      <c r="D46" s="2" t="e">
        <f t="shared" si="9"/>
        <v>#REF!</v>
      </c>
      <c r="E46" s="2" t="e">
        <f t="shared" si="9"/>
        <v>#REF!</v>
      </c>
      <c r="F46" s="2" t="e">
        <f t="shared" si="9"/>
        <v>#REF!</v>
      </c>
      <c r="G46" s="2" t="e">
        <f t="shared" si="9"/>
        <v>#REF!</v>
      </c>
      <c r="H46" s="2" t="e">
        <f t="shared" si="9"/>
        <v>#REF!</v>
      </c>
      <c r="I46" s="2" t="e">
        <f t="shared" si="9"/>
        <v>#REF!</v>
      </c>
      <c r="J46" s="2" t="e">
        <f t="shared" si="9"/>
        <v>#REF!</v>
      </c>
      <c r="K46" s="2" t="e">
        <f t="shared" si="9"/>
        <v>#REF!</v>
      </c>
      <c r="L46" s="2" t="e">
        <f t="shared" si="9"/>
        <v>#REF!</v>
      </c>
      <c r="M46" s="2" t="e">
        <f t="shared" si="9"/>
        <v>#REF!</v>
      </c>
      <c r="N46" s="2" t="e">
        <f t="shared" si="9"/>
        <v>#REF!</v>
      </c>
      <c r="O46" s="2" t="e">
        <f t="shared" si="9"/>
        <v>#REF!</v>
      </c>
      <c r="P46" s="2" t="e">
        <f t="shared" si="9"/>
        <v>#REF!</v>
      </c>
      <c r="Q46" s="2" t="e">
        <f t="shared" si="9"/>
        <v>#REF!</v>
      </c>
      <c r="R46" s="2" t="e">
        <f t="shared" si="9"/>
        <v>#REF!</v>
      </c>
      <c r="S46" s="2" t="e">
        <f t="shared" si="9"/>
        <v>#REF!</v>
      </c>
      <c r="T46" s="2" t="e">
        <f t="shared" si="8"/>
        <v>#REF!</v>
      </c>
      <c r="U46" s="2" t="e">
        <f t="shared" si="8"/>
        <v>#REF!</v>
      </c>
      <c r="V46" s="2" t="e">
        <f t="shared" si="8"/>
        <v>#REF!</v>
      </c>
      <c r="W46" s="2" t="e">
        <f t="shared" si="8"/>
        <v>#REF!</v>
      </c>
      <c r="X46" s="2" t="e">
        <f t="shared" si="8"/>
        <v>#REF!</v>
      </c>
      <c r="Y46" s="2" t="e">
        <f t="shared" si="8"/>
        <v>#REF!</v>
      </c>
      <c r="Z46" s="2" t="e">
        <f t="shared" si="8"/>
        <v>#REF!</v>
      </c>
      <c r="AA46" s="2" t="e">
        <f t="shared" si="8"/>
        <v>#REF!</v>
      </c>
      <c r="AB46" s="2" t="e">
        <f t="shared" si="8"/>
        <v>#REF!</v>
      </c>
      <c r="AC46" s="2" t="e">
        <f t="shared" si="8"/>
        <v>#REF!</v>
      </c>
      <c r="AD46" s="2" t="e">
        <f t="shared" si="8"/>
        <v>#REF!</v>
      </c>
      <c r="AE46" s="2" t="e">
        <f t="shared" si="8"/>
        <v>#REF!</v>
      </c>
      <c r="AF46" s="2" t="e">
        <f t="shared" si="8"/>
        <v>#REF!</v>
      </c>
    </row>
    <row r="47" spans="1:32" ht="12.75">
      <c r="A47" s="2" t="e">
        <f>'CM'!#REF!</f>
        <v>#REF!</v>
      </c>
      <c r="B47" s="2" t="e">
        <f>'CM'!#REF!</f>
        <v>#REF!</v>
      </c>
      <c r="C47" s="2" t="e">
        <f t="shared" si="5"/>
        <v>#REF!</v>
      </c>
      <c r="D47" s="2" t="e">
        <f t="shared" si="9"/>
        <v>#REF!</v>
      </c>
      <c r="E47" s="2" t="e">
        <f t="shared" si="9"/>
        <v>#REF!</v>
      </c>
      <c r="F47" s="2" t="e">
        <f t="shared" si="9"/>
        <v>#REF!</v>
      </c>
      <c r="G47" s="2" t="e">
        <f t="shared" si="9"/>
        <v>#REF!</v>
      </c>
      <c r="H47" s="2" t="e">
        <f t="shared" si="9"/>
        <v>#REF!</v>
      </c>
      <c r="I47" s="2" t="e">
        <f t="shared" si="9"/>
        <v>#REF!</v>
      </c>
      <c r="J47" s="2" t="e">
        <f t="shared" si="9"/>
        <v>#REF!</v>
      </c>
      <c r="K47" s="2" t="e">
        <f t="shared" si="9"/>
        <v>#REF!</v>
      </c>
      <c r="L47" s="2" t="e">
        <f t="shared" si="9"/>
        <v>#REF!</v>
      </c>
      <c r="M47" s="2" t="e">
        <f t="shared" si="9"/>
        <v>#REF!</v>
      </c>
      <c r="N47" s="2" t="e">
        <f t="shared" si="9"/>
        <v>#REF!</v>
      </c>
      <c r="O47" s="2" t="e">
        <f t="shared" si="9"/>
        <v>#REF!</v>
      </c>
      <c r="P47" s="2" t="e">
        <f t="shared" si="9"/>
        <v>#REF!</v>
      </c>
      <c r="Q47" s="2" t="e">
        <f t="shared" si="9"/>
        <v>#REF!</v>
      </c>
      <c r="R47" s="2" t="e">
        <f t="shared" si="9"/>
        <v>#REF!</v>
      </c>
      <c r="S47" s="2" t="e">
        <f t="shared" si="9"/>
        <v>#REF!</v>
      </c>
      <c r="T47" s="2" t="e">
        <f t="shared" si="8"/>
        <v>#REF!</v>
      </c>
      <c r="U47" s="2" t="e">
        <f t="shared" si="8"/>
        <v>#REF!</v>
      </c>
      <c r="V47" s="2" t="e">
        <f t="shared" si="8"/>
        <v>#REF!</v>
      </c>
      <c r="W47" s="2" t="e">
        <f t="shared" si="8"/>
        <v>#REF!</v>
      </c>
      <c r="X47" s="2" t="e">
        <f t="shared" si="8"/>
        <v>#REF!</v>
      </c>
      <c r="Y47" s="2" t="e">
        <f t="shared" si="8"/>
        <v>#REF!</v>
      </c>
      <c r="Z47" s="2" t="e">
        <f t="shared" si="8"/>
        <v>#REF!</v>
      </c>
      <c r="AA47" s="2" t="e">
        <f t="shared" si="8"/>
        <v>#REF!</v>
      </c>
      <c r="AB47" s="2" t="e">
        <f t="shared" si="8"/>
        <v>#REF!</v>
      </c>
      <c r="AC47" s="2" t="e">
        <f t="shared" si="8"/>
        <v>#REF!</v>
      </c>
      <c r="AD47" s="2" t="e">
        <f t="shared" si="8"/>
        <v>#REF!</v>
      </c>
      <c r="AE47" s="2" t="e">
        <f t="shared" si="8"/>
        <v>#REF!</v>
      </c>
      <c r="AF47" s="2" t="e">
        <f t="shared" si="8"/>
        <v>#REF!</v>
      </c>
    </row>
    <row r="48" spans="1:32" ht="12.75">
      <c r="A48" s="2" t="e">
        <f>'CM'!#REF!</f>
        <v>#REF!</v>
      </c>
      <c r="B48" s="2" t="e">
        <f>'CM'!#REF!</f>
        <v>#REF!</v>
      </c>
      <c r="C48" s="2" t="e">
        <f t="shared" si="5"/>
        <v>#REF!</v>
      </c>
      <c r="D48" s="2" t="e">
        <f t="shared" si="9"/>
        <v>#REF!</v>
      </c>
      <c r="E48" s="2" t="e">
        <f t="shared" si="9"/>
        <v>#REF!</v>
      </c>
      <c r="F48" s="2" t="e">
        <f t="shared" si="9"/>
        <v>#REF!</v>
      </c>
      <c r="G48" s="2" t="e">
        <f t="shared" si="9"/>
        <v>#REF!</v>
      </c>
      <c r="H48" s="2" t="e">
        <f t="shared" si="9"/>
        <v>#REF!</v>
      </c>
      <c r="I48" s="2" t="e">
        <f t="shared" si="9"/>
        <v>#REF!</v>
      </c>
      <c r="J48" s="2" t="e">
        <f t="shared" si="9"/>
        <v>#REF!</v>
      </c>
      <c r="K48" s="2" t="e">
        <f t="shared" si="9"/>
        <v>#REF!</v>
      </c>
      <c r="L48" s="2" t="e">
        <f t="shared" si="9"/>
        <v>#REF!</v>
      </c>
      <c r="M48" s="2" t="e">
        <f t="shared" si="9"/>
        <v>#REF!</v>
      </c>
      <c r="N48" s="2" t="e">
        <f t="shared" si="9"/>
        <v>#REF!</v>
      </c>
      <c r="O48" s="2" t="e">
        <f t="shared" si="9"/>
        <v>#REF!</v>
      </c>
      <c r="P48" s="2" t="e">
        <f t="shared" si="9"/>
        <v>#REF!</v>
      </c>
      <c r="Q48" s="2" t="e">
        <f t="shared" si="9"/>
        <v>#REF!</v>
      </c>
      <c r="R48" s="2" t="e">
        <f t="shared" si="9"/>
        <v>#REF!</v>
      </c>
      <c r="S48" s="2" t="e">
        <f t="shared" si="9"/>
        <v>#REF!</v>
      </c>
      <c r="T48" s="2" t="e">
        <f t="shared" si="8"/>
        <v>#REF!</v>
      </c>
      <c r="U48" s="2" t="e">
        <f t="shared" si="8"/>
        <v>#REF!</v>
      </c>
      <c r="V48" s="2" t="e">
        <f t="shared" si="8"/>
        <v>#REF!</v>
      </c>
      <c r="W48" s="2" t="e">
        <f t="shared" si="8"/>
        <v>#REF!</v>
      </c>
      <c r="X48" s="2" t="e">
        <f t="shared" si="8"/>
        <v>#REF!</v>
      </c>
      <c r="Y48" s="2" t="e">
        <f t="shared" si="8"/>
        <v>#REF!</v>
      </c>
      <c r="Z48" s="2" t="e">
        <f t="shared" si="8"/>
        <v>#REF!</v>
      </c>
      <c r="AA48" s="2" t="e">
        <f t="shared" si="8"/>
        <v>#REF!</v>
      </c>
      <c r="AB48" s="2" t="e">
        <f t="shared" si="8"/>
        <v>#REF!</v>
      </c>
      <c r="AC48" s="2" t="e">
        <f t="shared" si="8"/>
        <v>#REF!</v>
      </c>
      <c r="AD48" s="2" t="e">
        <f t="shared" si="8"/>
        <v>#REF!</v>
      </c>
      <c r="AE48" s="2" t="e">
        <f t="shared" si="8"/>
        <v>#REF!</v>
      </c>
      <c r="AF48" s="2" t="e">
        <f t="shared" si="8"/>
        <v>#REF!</v>
      </c>
    </row>
    <row r="49" spans="1:32" ht="12.75">
      <c r="A49" s="2" t="e">
        <f>'CM'!#REF!</f>
        <v>#REF!</v>
      </c>
      <c r="B49" s="2" t="e">
        <f>'CM'!#REF!</f>
        <v>#REF!</v>
      </c>
      <c r="C49" s="2" t="e">
        <f t="shared" si="5"/>
        <v>#REF!</v>
      </c>
      <c r="D49" s="2" t="e">
        <f t="shared" si="9"/>
        <v>#REF!</v>
      </c>
      <c r="E49" s="2" t="e">
        <f t="shared" si="9"/>
        <v>#REF!</v>
      </c>
      <c r="F49" s="2" t="e">
        <f t="shared" si="9"/>
        <v>#REF!</v>
      </c>
      <c r="G49" s="2" t="e">
        <f t="shared" si="9"/>
        <v>#REF!</v>
      </c>
      <c r="H49" s="2" t="e">
        <f t="shared" si="9"/>
        <v>#REF!</v>
      </c>
      <c r="I49" s="2" t="e">
        <f t="shared" si="9"/>
        <v>#REF!</v>
      </c>
      <c r="J49" s="2" t="e">
        <f t="shared" si="9"/>
        <v>#REF!</v>
      </c>
      <c r="K49" s="2" t="e">
        <f t="shared" si="9"/>
        <v>#REF!</v>
      </c>
      <c r="L49" s="2" t="e">
        <f t="shared" si="9"/>
        <v>#REF!</v>
      </c>
      <c r="M49" s="2" t="e">
        <f t="shared" si="9"/>
        <v>#REF!</v>
      </c>
      <c r="N49" s="2" t="e">
        <f t="shared" si="9"/>
        <v>#REF!</v>
      </c>
      <c r="O49" s="2" t="e">
        <f t="shared" si="9"/>
        <v>#REF!</v>
      </c>
      <c r="P49" s="2" t="e">
        <f t="shared" si="9"/>
        <v>#REF!</v>
      </c>
      <c r="Q49" s="2" t="e">
        <f t="shared" si="9"/>
        <v>#REF!</v>
      </c>
      <c r="R49" s="2" t="e">
        <f t="shared" si="9"/>
        <v>#REF!</v>
      </c>
      <c r="S49" s="2" t="e">
        <f t="shared" si="9"/>
        <v>#REF!</v>
      </c>
      <c r="T49" s="2" t="e">
        <f t="shared" si="8"/>
        <v>#REF!</v>
      </c>
      <c r="U49" s="2" t="e">
        <f t="shared" si="8"/>
        <v>#REF!</v>
      </c>
      <c r="V49" s="2" t="e">
        <f t="shared" si="8"/>
        <v>#REF!</v>
      </c>
      <c r="W49" s="2" t="e">
        <f t="shared" si="8"/>
        <v>#REF!</v>
      </c>
      <c r="X49" s="2" t="e">
        <f t="shared" si="8"/>
        <v>#REF!</v>
      </c>
      <c r="Y49" s="2" t="e">
        <f t="shared" si="8"/>
        <v>#REF!</v>
      </c>
      <c r="Z49" s="2" t="e">
        <f t="shared" si="8"/>
        <v>#REF!</v>
      </c>
      <c r="AA49" s="2" t="e">
        <f t="shared" si="8"/>
        <v>#REF!</v>
      </c>
      <c r="AB49" s="2" t="e">
        <f t="shared" si="8"/>
        <v>#REF!</v>
      </c>
      <c r="AC49" s="2" t="e">
        <f t="shared" si="8"/>
        <v>#REF!</v>
      </c>
      <c r="AD49" s="2" t="e">
        <f t="shared" si="8"/>
        <v>#REF!</v>
      </c>
      <c r="AE49" s="2" t="e">
        <f t="shared" si="8"/>
        <v>#REF!</v>
      </c>
      <c r="AF49" s="2" t="e">
        <f t="shared" si="8"/>
        <v>#REF!</v>
      </c>
    </row>
    <row r="50" spans="1:32" ht="12.75">
      <c r="A50" s="2" t="e">
        <f>'CM'!#REF!</f>
        <v>#REF!</v>
      </c>
      <c r="B50" s="2" t="e">
        <f>'CM'!#REF!</f>
        <v>#REF!</v>
      </c>
      <c r="C50" s="2" t="e">
        <f t="shared" si="5"/>
        <v>#REF!</v>
      </c>
      <c r="D50" s="2" t="e">
        <f t="shared" si="9"/>
        <v>#REF!</v>
      </c>
      <c r="E50" s="2" t="e">
        <f t="shared" si="9"/>
        <v>#REF!</v>
      </c>
      <c r="F50" s="2" t="e">
        <f t="shared" si="9"/>
        <v>#REF!</v>
      </c>
      <c r="G50" s="2" t="e">
        <f t="shared" si="9"/>
        <v>#REF!</v>
      </c>
      <c r="H50" s="2" t="e">
        <f t="shared" si="9"/>
        <v>#REF!</v>
      </c>
      <c r="I50" s="2" t="e">
        <f t="shared" si="9"/>
        <v>#REF!</v>
      </c>
      <c r="J50" s="2" t="e">
        <f t="shared" si="9"/>
        <v>#REF!</v>
      </c>
      <c r="K50" s="2" t="e">
        <f t="shared" si="9"/>
        <v>#REF!</v>
      </c>
      <c r="L50" s="2" t="e">
        <f t="shared" si="9"/>
        <v>#REF!</v>
      </c>
      <c r="M50" s="2" t="e">
        <f t="shared" si="9"/>
        <v>#REF!</v>
      </c>
      <c r="N50" s="2" t="e">
        <f t="shared" si="9"/>
        <v>#REF!</v>
      </c>
      <c r="O50" s="2" t="e">
        <f t="shared" si="9"/>
        <v>#REF!</v>
      </c>
      <c r="P50" s="2" t="e">
        <f t="shared" si="9"/>
        <v>#REF!</v>
      </c>
      <c r="Q50" s="2" t="e">
        <f t="shared" si="9"/>
        <v>#REF!</v>
      </c>
      <c r="R50" s="2" t="e">
        <f t="shared" si="9"/>
        <v>#REF!</v>
      </c>
      <c r="S50" s="2" t="e">
        <f t="shared" si="9"/>
        <v>#REF!</v>
      </c>
      <c r="T50" s="2" t="e">
        <f t="shared" si="8"/>
        <v>#REF!</v>
      </c>
      <c r="U50" s="2" t="e">
        <f t="shared" si="8"/>
        <v>#REF!</v>
      </c>
      <c r="V50" s="2" t="e">
        <f t="shared" si="8"/>
        <v>#REF!</v>
      </c>
      <c r="W50" s="2" t="e">
        <f t="shared" si="8"/>
        <v>#REF!</v>
      </c>
      <c r="X50" s="2" t="e">
        <f t="shared" si="8"/>
        <v>#REF!</v>
      </c>
      <c r="Y50" s="2" t="e">
        <f t="shared" si="8"/>
        <v>#REF!</v>
      </c>
      <c r="Z50" s="2" t="e">
        <f t="shared" si="8"/>
        <v>#REF!</v>
      </c>
      <c r="AA50" s="2" t="e">
        <f t="shared" si="8"/>
        <v>#REF!</v>
      </c>
      <c r="AB50" s="2" t="e">
        <f t="shared" si="8"/>
        <v>#REF!</v>
      </c>
      <c r="AC50" s="2" t="e">
        <f t="shared" si="8"/>
        <v>#REF!</v>
      </c>
      <c r="AD50" s="2" t="e">
        <f t="shared" si="8"/>
        <v>#REF!</v>
      </c>
      <c r="AE50" s="2" t="e">
        <f t="shared" si="8"/>
        <v>#REF!</v>
      </c>
      <c r="AF50" s="2" t="e">
        <f t="shared" si="8"/>
        <v>#REF!</v>
      </c>
    </row>
    <row r="51" spans="1:32" ht="12.75">
      <c r="A51" s="2" t="e">
        <f>'CM'!#REF!</f>
        <v>#REF!</v>
      </c>
      <c r="B51" s="2" t="e">
        <f>'CM'!#REF!</f>
        <v>#REF!</v>
      </c>
      <c r="C51" s="2" t="e">
        <f t="shared" si="5"/>
        <v>#REF!</v>
      </c>
      <c r="D51" s="2" t="e">
        <f t="shared" si="9"/>
        <v>#REF!</v>
      </c>
      <c r="E51" s="2" t="e">
        <f t="shared" si="9"/>
        <v>#REF!</v>
      </c>
      <c r="F51" s="2" t="e">
        <f t="shared" si="9"/>
        <v>#REF!</v>
      </c>
      <c r="G51" s="2" t="e">
        <f t="shared" si="9"/>
        <v>#REF!</v>
      </c>
      <c r="H51" s="2" t="e">
        <f t="shared" si="9"/>
        <v>#REF!</v>
      </c>
      <c r="I51" s="2" t="e">
        <f t="shared" si="9"/>
        <v>#REF!</v>
      </c>
      <c r="J51" s="2" t="e">
        <f t="shared" si="9"/>
        <v>#REF!</v>
      </c>
      <c r="K51" s="2" t="e">
        <f t="shared" si="9"/>
        <v>#REF!</v>
      </c>
      <c r="L51" s="2" t="e">
        <f t="shared" si="9"/>
        <v>#REF!</v>
      </c>
      <c r="M51" s="2" t="e">
        <f t="shared" si="9"/>
        <v>#REF!</v>
      </c>
      <c r="N51" s="2" t="e">
        <f t="shared" si="9"/>
        <v>#REF!</v>
      </c>
      <c r="O51" s="2" t="e">
        <f t="shared" si="9"/>
        <v>#REF!</v>
      </c>
      <c r="P51" s="2" t="e">
        <f t="shared" si="9"/>
        <v>#REF!</v>
      </c>
      <c r="Q51" s="2" t="e">
        <f t="shared" si="9"/>
        <v>#REF!</v>
      </c>
      <c r="R51" s="2" t="e">
        <f t="shared" si="9"/>
        <v>#REF!</v>
      </c>
      <c r="S51" s="2" t="e">
        <f t="shared" si="9"/>
        <v>#REF!</v>
      </c>
      <c r="T51" s="2" t="e">
        <f t="shared" si="8"/>
        <v>#REF!</v>
      </c>
      <c r="U51" s="2" t="e">
        <f t="shared" si="8"/>
        <v>#REF!</v>
      </c>
      <c r="V51" s="2" t="e">
        <f t="shared" si="8"/>
        <v>#REF!</v>
      </c>
      <c r="W51" s="2" t="e">
        <f t="shared" si="8"/>
        <v>#REF!</v>
      </c>
      <c r="X51" s="2" t="e">
        <f t="shared" si="8"/>
        <v>#REF!</v>
      </c>
      <c r="Y51" s="2" t="e">
        <f t="shared" si="8"/>
        <v>#REF!</v>
      </c>
      <c r="Z51" s="2" t="e">
        <f t="shared" si="8"/>
        <v>#REF!</v>
      </c>
      <c r="AA51" s="2" t="e">
        <f t="shared" si="8"/>
        <v>#REF!</v>
      </c>
      <c r="AB51" s="2" t="e">
        <f t="shared" si="8"/>
        <v>#REF!</v>
      </c>
      <c r="AC51" s="2" t="e">
        <f t="shared" si="8"/>
        <v>#REF!</v>
      </c>
      <c r="AD51" s="2" t="e">
        <f t="shared" si="8"/>
        <v>#REF!</v>
      </c>
      <c r="AE51" s="2" t="e">
        <f t="shared" si="8"/>
        <v>#REF!</v>
      </c>
      <c r="AF51" s="2" t="e">
        <f t="shared" si="8"/>
        <v>#REF!</v>
      </c>
    </row>
    <row r="52" spans="1:32" ht="12.75">
      <c r="A52" s="2" t="e">
        <f>'CM'!#REF!</f>
        <v>#REF!</v>
      </c>
      <c r="B52" s="2" t="e">
        <f>'CM'!#REF!</f>
        <v>#REF!</v>
      </c>
      <c r="C52" s="2" t="e">
        <f t="shared" si="5"/>
        <v>#REF!</v>
      </c>
      <c r="D52" s="2" t="e">
        <f aca="true" t="shared" si="10" ref="D52:R68">IF($A52=D$1,$B52,0)</f>
        <v>#REF!</v>
      </c>
      <c r="E52" s="2" t="e">
        <f t="shared" si="10"/>
        <v>#REF!</v>
      </c>
      <c r="F52" s="2" t="e">
        <f t="shared" si="10"/>
        <v>#REF!</v>
      </c>
      <c r="G52" s="2" t="e">
        <f t="shared" si="10"/>
        <v>#REF!</v>
      </c>
      <c r="H52" s="2" t="e">
        <f t="shared" si="10"/>
        <v>#REF!</v>
      </c>
      <c r="I52" s="2" t="e">
        <f t="shared" si="10"/>
        <v>#REF!</v>
      </c>
      <c r="J52" s="2" t="e">
        <f t="shared" si="10"/>
        <v>#REF!</v>
      </c>
      <c r="K52" s="2" t="e">
        <f t="shared" si="10"/>
        <v>#REF!</v>
      </c>
      <c r="L52" s="2" t="e">
        <f t="shared" si="10"/>
        <v>#REF!</v>
      </c>
      <c r="M52" s="2" t="e">
        <f t="shared" si="10"/>
        <v>#REF!</v>
      </c>
      <c r="N52" s="2" t="e">
        <f t="shared" si="10"/>
        <v>#REF!</v>
      </c>
      <c r="O52" s="2" t="e">
        <f t="shared" si="10"/>
        <v>#REF!</v>
      </c>
      <c r="P52" s="2" t="e">
        <f t="shared" si="10"/>
        <v>#REF!</v>
      </c>
      <c r="Q52" s="2" t="e">
        <f t="shared" si="10"/>
        <v>#REF!</v>
      </c>
      <c r="R52" s="2" t="e">
        <f t="shared" si="10"/>
        <v>#REF!</v>
      </c>
      <c r="S52" s="2" t="e">
        <f>IF($A52=S$1,$B52,0)</f>
        <v>#REF!</v>
      </c>
      <c r="T52" s="2" t="e">
        <f>IF($A52=T$1,$B52,0)</f>
        <v>#REF!</v>
      </c>
      <c r="U52" s="2" t="e">
        <f>IF($A52=U$1,$B52,0)</f>
        <v>#REF!</v>
      </c>
      <c r="V52" s="2" t="e">
        <f>IF($A52=V$1,$B52,0)</f>
        <v>#REF!</v>
      </c>
      <c r="W52" s="2" t="e">
        <f aca="true" t="shared" si="11" ref="S52:AF74">IF($A52=W$1,$B52,0)</f>
        <v>#REF!</v>
      </c>
      <c r="X52" s="2" t="e">
        <f t="shared" si="11"/>
        <v>#REF!</v>
      </c>
      <c r="Y52" s="2" t="e">
        <f t="shared" si="11"/>
        <v>#REF!</v>
      </c>
      <c r="Z52" s="2" t="e">
        <f t="shared" si="11"/>
        <v>#REF!</v>
      </c>
      <c r="AA52" s="2" t="e">
        <f t="shared" si="11"/>
        <v>#REF!</v>
      </c>
      <c r="AB52" s="2" t="e">
        <f t="shared" si="11"/>
        <v>#REF!</v>
      </c>
      <c r="AC52" s="2" t="e">
        <f t="shared" si="11"/>
        <v>#REF!</v>
      </c>
      <c r="AD52" s="2" t="e">
        <f t="shared" si="11"/>
        <v>#REF!</v>
      </c>
      <c r="AE52" s="2" t="e">
        <f t="shared" si="11"/>
        <v>#REF!</v>
      </c>
      <c r="AF52" s="2" t="e">
        <f t="shared" si="11"/>
        <v>#REF!</v>
      </c>
    </row>
    <row r="53" spans="1:32" ht="12.75">
      <c r="A53" s="2" t="e">
        <f>'CM'!#REF!</f>
        <v>#REF!</v>
      </c>
      <c r="B53" s="2" t="e">
        <f>'CM'!#REF!</f>
        <v>#REF!</v>
      </c>
      <c r="C53" s="2" t="e">
        <f t="shared" si="5"/>
        <v>#REF!</v>
      </c>
      <c r="D53" s="2" t="e">
        <f t="shared" si="10"/>
        <v>#REF!</v>
      </c>
      <c r="E53" s="2" t="e">
        <f t="shared" si="10"/>
        <v>#REF!</v>
      </c>
      <c r="F53" s="2" t="e">
        <f t="shared" si="10"/>
        <v>#REF!</v>
      </c>
      <c r="G53" s="2" t="e">
        <f t="shared" si="10"/>
        <v>#REF!</v>
      </c>
      <c r="H53" s="2" t="e">
        <f t="shared" si="10"/>
        <v>#REF!</v>
      </c>
      <c r="I53" s="2" t="e">
        <f t="shared" si="10"/>
        <v>#REF!</v>
      </c>
      <c r="J53" s="2" t="e">
        <f t="shared" si="10"/>
        <v>#REF!</v>
      </c>
      <c r="K53" s="2" t="e">
        <f t="shared" si="10"/>
        <v>#REF!</v>
      </c>
      <c r="L53" s="2" t="e">
        <f t="shared" si="10"/>
        <v>#REF!</v>
      </c>
      <c r="M53" s="2" t="e">
        <f t="shared" si="10"/>
        <v>#REF!</v>
      </c>
      <c r="N53" s="2" t="e">
        <f t="shared" si="10"/>
        <v>#REF!</v>
      </c>
      <c r="O53" s="2" t="e">
        <f t="shared" si="10"/>
        <v>#REF!</v>
      </c>
      <c r="P53" s="2" t="e">
        <f t="shared" si="10"/>
        <v>#REF!</v>
      </c>
      <c r="Q53" s="2" t="e">
        <f t="shared" si="10"/>
        <v>#REF!</v>
      </c>
      <c r="R53" s="2" t="e">
        <f t="shared" si="10"/>
        <v>#REF!</v>
      </c>
      <c r="S53" s="2" t="e">
        <f t="shared" si="11"/>
        <v>#REF!</v>
      </c>
      <c r="T53" s="2" t="e">
        <f t="shared" si="11"/>
        <v>#REF!</v>
      </c>
      <c r="U53" s="2" t="e">
        <f t="shared" si="11"/>
        <v>#REF!</v>
      </c>
      <c r="V53" s="2" t="e">
        <f t="shared" si="11"/>
        <v>#REF!</v>
      </c>
      <c r="W53" s="2" t="e">
        <f t="shared" si="11"/>
        <v>#REF!</v>
      </c>
      <c r="X53" s="2" t="e">
        <f t="shared" si="11"/>
        <v>#REF!</v>
      </c>
      <c r="Y53" s="2" t="e">
        <f t="shared" si="11"/>
        <v>#REF!</v>
      </c>
      <c r="Z53" s="2" t="e">
        <f t="shared" si="11"/>
        <v>#REF!</v>
      </c>
      <c r="AA53" s="2" t="e">
        <f t="shared" si="11"/>
        <v>#REF!</v>
      </c>
      <c r="AB53" s="2" t="e">
        <f t="shared" si="11"/>
        <v>#REF!</v>
      </c>
      <c r="AC53" s="2" t="e">
        <f t="shared" si="11"/>
        <v>#REF!</v>
      </c>
      <c r="AD53" s="2" t="e">
        <f t="shared" si="11"/>
        <v>#REF!</v>
      </c>
      <c r="AE53" s="2" t="e">
        <f t="shared" si="11"/>
        <v>#REF!</v>
      </c>
      <c r="AF53" s="2" t="e">
        <f t="shared" si="11"/>
        <v>#REF!</v>
      </c>
    </row>
    <row r="54" spans="1:32" ht="12.75">
      <c r="A54" s="2" t="e">
        <f>'CM'!#REF!</f>
        <v>#REF!</v>
      </c>
      <c r="B54" s="2" t="e">
        <f>'CM'!#REF!</f>
        <v>#REF!</v>
      </c>
      <c r="C54" s="2" t="e">
        <f t="shared" si="5"/>
        <v>#REF!</v>
      </c>
      <c r="D54" s="2" t="e">
        <f t="shared" si="10"/>
        <v>#REF!</v>
      </c>
      <c r="E54" s="2" t="e">
        <f t="shared" si="10"/>
        <v>#REF!</v>
      </c>
      <c r="F54" s="2" t="e">
        <f t="shared" si="10"/>
        <v>#REF!</v>
      </c>
      <c r="G54" s="2" t="e">
        <f t="shared" si="10"/>
        <v>#REF!</v>
      </c>
      <c r="H54" s="2" t="e">
        <f t="shared" si="10"/>
        <v>#REF!</v>
      </c>
      <c r="I54" s="2" t="e">
        <f t="shared" si="10"/>
        <v>#REF!</v>
      </c>
      <c r="J54" s="2" t="e">
        <f t="shared" si="10"/>
        <v>#REF!</v>
      </c>
      <c r="K54" s="2" t="e">
        <f t="shared" si="10"/>
        <v>#REF!</v>
      </c>
      <c r="L54" s="2" t="e">
        <f t="shared" si="10"/>
        <v>#REF!</v>
      </c>
      <c r="M54" s="2" t="e">
        <f t="shared" si="10"/>
        <v>#REF!</v>
      </c>
      <c r="N54" s="2" t="e">
        <f t="shared" si="10"/>
        <v>#REF!</v>
      </c>
      <c r="O54" s="2" t="e">
        <f t="shared" si="10"/>
        <v>#REF!</v>
      </c>
      <c r="P54" s="2" t="e">
        <f t="shared" si="10"/>
        <v>#REF!</v>
      </c>
      <c r="Q54" s="2" t="e">
        <f t="shared" si="10"/>
        <v>#REF!</v>
      </c>
      <c r="R54" s="2" t="e">
        <f t="shared" si="10"/>
        <v>#REF!</v>
      </c>
      <c r="S54" s="2" t="e">
        <f t="shared" si="11"/>
        <v>#REF!</v>
      </c>
      <c r="T54" s="2" t="e">
        <f t="shared" si="11"/>
        <v>#REF!</v>
      </c>
      <c r="U54" s="2" t="e">
        <f t="shared" si="11"/>
        <v>#REF!</v>
      </c>
      <c r="V54" s="2" t="e">
        <f t="shared" si="11"/>
        <v>#REF!</v>
      </c>
      <c r="W54" s="2" t="e">
        <f t="shared" si="11"/>
        <v>#REF!</v>
      </c>
      <c r="X54" s="2" t="e">
        <f t="shared" si="11"/>
        <v>#REF!</v>
      </c>
      <c r="Y54" s="2" t="e">
        <f t="shared" si="11"/>
        <v>#REF!</v>
      </c>
      <c r="Z54" s="2" t="e">
        <f t="shared" si="11"/>
        <v>#REF!</v>
      </c>
      <c r="AA54" s="2" t="e">
        <f t="shared" si="11"/>
        <v>#REF!</v>
      </c>
      <c r="AB54" s="2" t="e">
        <f t="shared" si="11"/>
        <v>#REF!</v>
      </c>
      <c r="AC54" s="2" t="e">
        <f t="shared" si="11"/>
        <v>#REF!</v>
      </c>
      <c r="AD54" s="2" t="e">
        <f t="shared" si="11"/>
        <v>#REF!</v>
      </c>
      <c r="AE54" s="2" t="e">
        <f t="shared" si="11"/>
        <v>#REF!</v>
      </c>
      <c r="AF54" s="2" t="e">
        <f t="shared" si="11"/>
        <v>#REF!</v>
      </c>
    </row>
    <row r="55" spans="1:32" ht="12.75">
      <c r="A55" s="2" t="e">
        <f>'CM'!#REF!</f>
        <v>#REF!</v>
      </c>
      <c r="B55" s="2" t="e">
        <f>'CM'!#REF!</f>
        <v>#REF!</v>
      </c>
      <c r="C55" s="2" t="e">
        <f t="shared" si="5"/>
        <v>#REF!</v>
      </c>
      <c r="D55" s="2" t="e">
        <f t="shared" si="10"/>
        <v>#REF!</v>
      </c>
      <c r="E55" s="2" t="e">
        <f t="shared" si="10"/>
        <v>#REF!</v>
      </c>
      <c r="F55" s="2" t="e">
        <f t="shared" si="10"/>
        <v>#REF!</v>
      </c>
      <c r="G55" s="2" t="e">
        <f t="shared" si="10"/>
        <v>#REF!</v>
      </c>
      <c r="H55" s="2" t="e">
        <f t="shared" si="10"/>
        <v>#REF!</v>
      </c>
      <c r="I55" s="2" t="e">
        <f t="shared" si="10"/>
        <v>#REF!</v>
      </c>
      <c r="J55" s="2" t="e">
        <f t="shared" si="10"/>
        <v>#REF!</v>
      </c>
      <c r="K55" s="2" t="e">
        <f t="shared" si="10"/>
        <v>#REF!</v>
      </c>
      <c r="L55" s="2" t="e">
        <f t="shared" si="10"/>
        <v>#REF!</v>
      </c>
      <c r="M55" s="2" t="e">
        <f t="shared" si="10"/>
        <v>#REF!</v>
      </c>
      <c r="N55" s="2" t="e">
        <f t="shared" si="10"/>
        <v>#REF!</v>
      </c>
      <c r="O55" s="2" t="e">
        <f t="shared" si="10"/>
        <v>#REF!</v>
      </c>
      <c r="P55" s="2" t="e">
        <f t="shared" si="10"/>
        <v>#REF!</v>
      </c>
      <c r="Q55" s="2" t="e">
        <f t="shared" si="10"/>
        <v>#REF!</v>
      </c>
      <c r="R55" s="2" t="e">
        <f t="shared" si="10"/>
        <v>#REF!</v>
      </c>
      <c r="S55" s="2" t="e">
        <f t="shared" si="11"/>
        <v>#REF!</v>
      </c>
      <c r="T55" s="2" t="e">
        <f t="shared" si="11"/>
        <v>#REF!</v>
      </c>
      <c r="U55" s="2" t="e">
        <f t="shared" si="11"/>
        <v>#REF!</v>
      </c>
      <c r="V55" s="2" t="e">
        <f t="shared" si="11"/>
        <v>#REF!</v>
      </c>
      <c r="W55" s="2" t="e">
        <f t="shared" si="11"/>
        <v>#REF!</v>
      </c>
      <c r="X55" s="2" t="e">
        <f t="shared" si="11"/>
        <v>#REF!</v>
      </c>
      <c r="Y55" s="2" t="e">
        <f t="shared" si="11"/>
        <v>#REF!</v>
      </c>
      <c r="Z55" s="2" t="e">
        <f t="shared" si="11"/>
        <v>#REF!</v>
      </c>
      <c r="AA55" s="2" t="e">
        <f t="shared" si="11"/>
        <v>#REF!</v>
      </c>
      <c r="AB55" s="2" t="e">
        <f t="shared" si="11"/>
        <v>#REF!</v>
      </c>
      <c r="AC55" s="2" t="e">
        <f t="shared" si="11"/>
        <v>#REF!</v>
      </c>
      <c r="AD55" s="2" t="e">
        <f t="shared" si="11"/>
        <v>#REF!</v>
      </c>
      <c r="AE55" s="2" t="e">
        <f t="shared" si="11"/>
        <v>#REF!</v>
      </c>
      <c r="AF55" s="2" t="e">
        <f t="shared" si="11"/>
        <v>#REF!</v>
      </c>
    </row>
    <row r="56" spans="1:32" ht="12.75">
      <c r="A56" s="2" t="e">
        <f>'CM'!#REF!</f>
        <v>#REF!</v>
      </c>
      <c r="B56" s="2" t="e">
        <f>'CM'!#REF!</f>
        <v>#REF!</v>
      </c>
      <c r="C56" s="2" t="e">
        <f t="shared" si="5"/>
        <v>#REF!</v>
      </c>
      <c r="D56" s="2" t="e">
        <f t="shared" si="10"/>
        <v>#REF!</v>
      </c>
      <c r="E56" s="2" t="e">
        <f t="shared" si="10"/>
        <v>#REF!</v>
      </c>
      <c r="F56" s="2" t="e">
        <f t="shared" si="10"/>
        <v>#REF!</v>
      </c>
      <c r="G56" s="2" t="e">
        <f t="shared" si="10"/>
        <v>#REF!</v>
      </c>
      <c r="H56" s="2" t="e">
        <f t="shared" si="10"/>
        <v>#REF!</v>
      </c>
      <c r="I56" s="2" t="e">
        <f t="shared" si="10"/>
        <v>#REF!</v>
      </c>
      <c r="J56" s="2" t="e">
        <f t="shared" si="10"/>
        <v>#REF!</v>
      </c>
      <c r="K56" s="2" t="e">
        <f t="shared" si="10"/>
        <v>#REF!</v>
      </c>
      <c r="L56" s="2" t="e">
        <f t="shared" si="10"/>
        <v>#REF!</v>
      </c>
      <c r="M56" s="2" t="e">
        <f t="shared" si="10"/>
        <v>#REF!</v>
      </c>
      <c r="N56" s="2" t="e">
        <f t="shared" si="10"/>
        <v>#REF!</v>
      </c>
      <c r="O56" s="2" t="e">
        <f t="shared" si="10"/>
        <v>#REF!</v>
      </c>
      <c r="P56" s="2" t="e">
        <f t="shared" si="10"/>
        <v>#REF!</v>
      </c>
      <c r="Q56" s="2" t="e">
        <f t="shared" si="10"/>
        <v>#REF!</v>
      </c>
      <c r="R56" s="2" t="e">
        <f t="shared" si="10"/>
        <v>#REF!</v>
      </c>
      <c r="S56" s="2" t="e">
        <f t="shared" si="11"/>
        <v>#REF!</v>
      </c>
      <c r="T56" s="2" t="e">
        <f t="shared" si="11"/>
        <v>#REF!</v>
      </c>
      <c r="U56" s="2" t="e">
        <f t="shared" si="11"/>
        <v>#REF!</v>
      </c>
      <c r="V56" s="2" t="e">
        <f t="shared" si="11"/>
        <v>#REF!</v>
      </c>
      <c r="W56" s="2" t="e">
        <f t="shared" si="11"/>
        <v>#REF!</v>
      </c>
      <c r="X56" s="2" t="e">
        <f t="shared" si="11"/>
        <v>#REF!</v>
      </c>
      <c r="Y56" s="2" t="e">
        <f t="shared" si="11"/>
        <v>#REF!</v>
      </c>
      <c r="Z56" s="2" t="e">
        <f t="shared" si="11"/>
        <v>#REF!</v>
      </c>
      <c r="AA56" s="2" t="e">
        <f t="shared" si="11"/>
        <v>#REF!</v>
      </c>
      <c r="AB56" s="2" t="e">
        <f t="shared" si="11"/>
        <v>#REF!</v>
      </c>
      <c r="AC56" s="2" t="e">
        <f t="shared" si="11"/>
        <v>#REF!</v>
      </c>
      <c r="AD56" s="2" t="e">
        <f t="shared" si="11"/>
        <v>#REF!</v>
      </c>
      <c r="AE56" s="2" t="e">
        <f t="shared" si="11"/>
        <v>#REF!</v>
      </c>
      <c r="AF56" s="2" t="e">
        <f t="shared" si="11"/>
        <v>#REF!</v>
      </c>
    </row>
    <row r="57" spans="1:32" ht="12.75">
      <c r="A57" s="2" t="e">
        <f>'CM'!#REF!</f>
        <v>#REF!</v>
      </c>
      <c r="B57" s="2" t="e">
        <f>'CM'!#REF!</f>
        <v>#REF!</v>
      </c>
      <c r="C57" s="2" t="e">
        <f t="shared" si="5"/>
        <v>#REF!</v>
      </c>
      <c r="D57" s="2" t="e">
        <f t="shared" si="10"/>
        <v>#REF!</v>
      </c>
      <c r="E57" s="2" t="e">
        <f t="shared" si="10"/>
        <v>#REF!</v>
      </c>
      <c r="F57" s="2" t="e">
        <f t="shared" si="10"/>
        <v>#REF!</v>
      </c>
      <c r="G57" s="2" t="e">
        <f t="shared" si="10"/>
        <v>#REF!</v>
      </c>
      <c r="H57" s="2" t="e">
        <f t="shared" si="10"/>
        <v>#REF!</v>
      </c>
      <c r="I57" s="2" t="e">
        <f t="shared" si="10"/>
        <v>#REF!</v>
      </c>
      <c r="J57" s="2" t="e">
        <f t="shared" si="10"/>
        <v>#REF!</v>
      </c>
      <c r="K57" s="2" t="e">
        <f t="shared" si="10"/>
        <v>#REF!</v>
      </c>
      <c r="L57" s="2" t="e">
        <f t="shared" si="10"/>
        <v>#REF!</v>
      </c>
      <c r="M57" s="2" t="e">
        <f t="shared" si="10"/>
        <v>#REF!</v>
      </c>
      <c r="N57" s="2" t="e">
        <f t="shared" si="10"/>
        <v>#REF!</v>
      </c>
      <c r="O57" s="2" t="e">
        <f t="shared" si="10"/>
        <v>#REF!</v>
      </c>
      <c r="P57" s="2" t="e">
        <f t="shared" si="10"/>
        <v>#REF!</v>
      </c>
      <c r="Q57" s="2" t="e">
        <f t="shared" si="10"/>
        <v>#REF!</v>
      </c>
      <c r="R57" s="2" t="e">
        <f t="shared" si="10"/>
        <v>#REF!</v>
      </c>
      <c r="S57" s="2" t="e">
        <f t="shared" si="11"/>
        <v>#REF!</v>
      </c>
      <c r="T57" s="2" t="e">
        <f t="shared" si="11"/>
        <v>#REF!</v>
      </c>
      <c r="U57" s="2" t="e">
        <f t="shared" si="11"/>
        <v>#REF!</v>
      </c>
      <c r="V57" s="2" t="e">
        <f t="shared" si="11"/>
        <v>#REF!</v>
      </c>
      <c r="W57" s="2" t="e">
        <f t="shared" si="11"/>
        <v>#REF!</v>
      </c>
      <c r="X57" s="2" t="e">
        <f t="shared" si="11"/>
        <v>#REF!</v>
      </c>
      <c r="Y57" s="2" t="e">
        <f t="shared" si="11"/>
        <v>#REF!</v>
      </c>
      <c r="Z57" s="2" t="e">
        <f t="shared" si="11"/>
        <v>#REF!</v>
      </c>
      <c r="AA57" s="2" t="e">
        <f t="shared" si="11"/>
        <v>#REF!</v>
      </c>
      <c r="AB57" s="2" t="e">
        <f t="shared" si="11"/>
        <v>#REF!</v>
      </c>
      <c r="AC57" s="2" t="e">
        <f t="shared" si="11"/>
        <v>#REF!</v>
      </c>
      <c r="AD57" s="2" t="e">
        <f t="shared" si="11"/>
        <v>#REF!</v>
      </c>
      <c r="AE57" s="2" t="e">
        <f t="shared" si="11"/>
        <v>#REF!</v>
      </c>
      <c r="AF57" s="2" t="e">
        <f t="shared" si="11"/>
        <v>#REF!</v>
      </c>
    </row>
    <row r="58" spans="1:32" ht="12.75">
      <c r="A58" s="2" t="e">
        <f>'CM'!#REF!</f>
        <v>#REF!</v>
      </c>
      <c r="B58" s="2" t="e">
        <f>'CM'!#REF!</f>
        <v>#REF!</v>
      </c>
      <c r="C58" s="2" t="e">
        <f t="shared" si="5"/>
        <v>#REF!</v>
      </c>
      <c r="D58" s="2" t="e">
        <f t="shared" si="10"/>
        <v>#REF!</v>
      </c>
      <c r="E58" s="2" t="e">
        <f t="shared" si="10"/>
        <v>#REF!</v>
      </c>
      <c r="F58" s="2" t="e">
        <f t="shared" si="10"/>
        <v>#REF!</v>
      </c>
      <c r="G58" s="2" t="e">
        <f t="shared" si="10"/>
        <v>#REF!</v>
      </c>
      <c r="H58" s="2" t="e">
        <f t="shared" si="10"/>
        <v>#REF!</v>
      </c>
      <c r="I58" s="2" t="e">
        <f t="shared" si="10"/>
        <v>#REF!</v>
      </c>
      <c r="J58" s="2" t="e">
        <f t="shared" si="10"/>
        <v>#REF!</v>
      </c>
      <c r="K58" s="2" t="e">
        <f t="shared" si="10"/>
        <v>#REF!</v>
      </c>
      <c r="L58" s="2" t="e">
        <f t="shared" si="10"/>
        <v>#REF!</v>
      </c>
      <c r="M58" s="2" t="e">
        <f t="shared" si="10"/>
        <v>#REF!</v>
      </c>
      <c r="N58" s="2" t="e">
        <f t="shared" si="10"/>
        <v>#REF!</v>
      </c>
      <c r="O58" s="2" t="e">
        <f t="shared" si="10"/>
        <v>#REF!</v>
      </c>
      <c r="P58" s="2" t="e">
        <f t="shared" si="10"/>
        <v>#REF!</v>
      </c>
      <c r="Q58" s="2" t="e">
        <f t="shared" si="10"/>
        <v>#REF!</v>
      </c>
      <c r="R58" s="2" t="e">
        <f t="shared" si="10"/>
        <v>#REF!</v>
      </c>
      <c r="S58" s="2" t="e">
        <f t="shared" si="11"/>
        <v>#REF!</v>
      </c>
      <c r="T58" s="2" t="e">
        <f t="shared" si="11"/>
        <v>#REF!</v>
      </c>
      <c r="U58" s="2" t="e">
        <f t="shared" si="11"/>
        <v>#REF!</v>
      </c>
      <c r="V58" s="2" t="e">
        <f t="shared" si="11"/>
        <v>#REF!</v>
      </c>
      <c r="W58" s="2" t="e">
        <f t="shared" si="11"/>
        <v>#REF!</v>
      </c>
      <c r="X58" s="2" t="e">
        <f t="shared" si="11"/>
        <v>#REF!</v>
      </c>
      <c r="Y58" s="2" t="e">
        <f t="shared" si="11"/>
        <v>#REF!</v>
      </c>
      <c r="Z58" s="2" t="e">
        <f t="shared" si="11"/>
        <v>#REF!</v>
      </c>
      <c r="AA58" s="2" t="e">
        <f t="shared" si="11"/>
        <v>#REF!</v>
      </c>
      <c r="AB58" s="2" t="e">
        <f t="shared" si="11"/>
        <v>#REF!</v>
      </c>
      <c r="AC58" s="2" t="e">
        <f t="shared" si="11"/>
        <v>#REF!</v>
      </c>
      <c r="AD58" s="2" t="e">
        <f t="shared" si="11"/>
        <v>#REF!</v>
      </c>
      <c r="AE58" s="2" t="e">
        <f t="shared" si="11"/>
        <v>#REF!</v>
      </c>
      <c r="AF58" s="2" t="e">
        <f t="shared" si="11"/>
        <v>#REF!</v>
      </c>
    </row>
    <row r="59" spans="1:32" ht="12.75">
      <c r="A59" s="2" t="e">
        <f>'CM'!#REF!</f>
        <v>#REF!</v>
      </c>
      <c r="B59" s="2" t="e">
        <f>'CM'!#REF!</f>
        <v>#REF!</v>
      </c>
      <c r="C59" s="2" t="e">
        <f t="shared" si="5"/>
        <v>#REF!</v>
      </c>
      <c r="D59" s="2" t="e">
        <f t="shared" si="10"/>
        <v>#REF!</v>
      </c>
      <c r="E59" s="2" t="e">
        <f t="shared" si="10"/>
        <v>#REF!</v>
      </c>
      <c r="F59" s="2" t="e">
        <f t="shared" si="10"/>
        <v>#REF!</v>
      </c>
      <c r="G59" s="2" t="e">
        <f t="shared" si="10"/>
        <v>#REF!</v>
      </c>
      <c r="H59" s="2" t="e">
        <f t="shared" si="10"/>
        <v>#REF!</v>
      </c>
      <c r="I59" s="2" t="e">
        <f t="shared" si="10"/>
        <v>#REF!</v>
      </c>
      <c r="J59" s="2" t="e">
        <f t="shared" si="10"/>
        <v>#REF!</v>
      </c>
      <c r="K59" s="2" t="e">
        <f t="shared" si="10"/>
        <v>#REF!</v>
      </c>
      <c r="L59" s="2" t="e">
        <f t="shared" si="10"/>
        <v>#REF!</v>
      </c>
      <c r="M59" s="2" t="e">
        <f t="shared" si="10"/>
        <v>#REF!</v>
      </c>
      <c r="N59" s="2" t="e">
        <f t="shared" si="10"/>
        <v>#REF!</v>
      </c>
      <c r="O59" s="2" t="e">
        <f t="shared" si="10"/>
        <v>#REF!</v>
      </c>
      <c r="P59" s="2" t="e">
        <f t="shared" si="10"/>
        <v>#REF!</v>
      </c>
      <c r="Q59" s="2" t="e">
        <f t="shared" si="10"/>
        <v>#REF!</v>
      </c>
      <c r="R59" s="2" t="e">
        <f t="shared" si="10"/>
        <v>#REF!</v>
      </c>
      <c r="S59" s="2" t="e">
        <f t="shared" si="11"/>
        <v>#REF!</v>
      </c>
      <c r="T59" s="2" t="e">
        <f t="shared" si="11"/>
        <v>#REF!</v>
      </c>
      <c r="U59" s="2" t="e">
        <f t="shared" si="11"/>
        <v>#REF!</v>
      </c>
      <c r="V59" s="2" t="e">
        <f t="shared" si="11"/>
        <v>#REF!</v>
      </c>
      <c r="W59" s="2" t="e">
        <f t="shared" si="11"/>
        <v>#REF!</v>
      </c>
      <c r="X59" s="2" t="e">
        <f t="shared" si="11"/>
        <v>#REF!</v>
      </c>
      <c r="Y59" s="2" t="e">
        <f t="shared" si="11"/>
        <v>#REF!</v>
      </c>
      <c r="Z59" s="2" t="e">
        <f t="shared" si="11"/>
        <v>#REF!</v>
      </c>
      <c r="AA59" s="2" t="e">
        <f t="shared" si="11"/>
        <v>#REF!</v>
      </c>
      <c r="AB59" s="2" t="e">
        <f t="shared" si="11"/>
        <v>#REF!</v>
      </c>
      <c r="AC59" s="2" t="e">
        <f t="shared" si="11"/>
        <v>#REF!</v>
      </c>
      <c r="AD59" s="2" t="e">
        <f t="shared" si="11"/>
        <v>#REF!</v>
      </c>
      <c r="AE59" s="2" t="e">
        <f t="shared" si="11"/>
        <v>#REF!</v>
      </c>
      <c r="AF59" s="2" t="e">
        <f t="shared" si="11"/>
        <v>#REF!</v>
      </c>
    </row>
    <row r="60" spans="1:32" ht="12.75">
      <c r="A60" s="2" t="e">
        <f>'CM'!#REF!</f>
        <v>#REF!</v>
      </c>
      <c r="B60" s="2" t="e">
        <f>'CM'!#REF!</f>
        <v>#REF!</v>
      </c>
      <c r="C60" s="2" t="e">
        <f t="shared" si="5"/>
        <v>#REF!</v>
      </c>
      <c r="D60" s="2" t="e">
        <f t="shared" si="10"/>
        <v>#REF!</v>
      </c>
      <c r="E60" s="2" t="e">
        <f t="shared" si="10"/>
        <v>#REF!</v>
      </c>
      <c r="F60" s="2" t="e">
        <f t="shared" si="10"/>
        <v>#REF!</v>
      </c>
      <c r="G60" s="2" t="e">
        <f t="shared" si="10"/>
        <v>#REF!</v>
      </c>
      <c r="H60" s="2" t="e">
        <f t="shared" si="10"/>
        <v>#REF!</v>
      </c>
      <c r="I60" s="2" t="e">
        <f t="shared" si="10"/>
        <v>#REF!</v>
      </c>
      <c r="J60" s="2" t="e">
        <f t="shared" si="10"/>
        <v>#REF!</v>
      </c>
      <c r="K60" s="2" t="e">
        <f t="shared" si="10"/>
        <v>#REF!</v>
      </c>
      <c r="L60" s="2" t="e">
        <f t="shared" si="10"/>
        <v>#REF!</v>
      </c>
      <c r="M60" s="2" t="e">
        <f t="shared" si="10"/>
        <v>#REF!</v>
      </c>
      <c r="N60" s="2" t="e">
        <f t="shared" si="10"/>
        <v>#REF!</v>
      </c>
      <c r="O60" s="2" t="e">
        <f t="shared" si="10"/>
        <v>#REF!</v>
      </c>
      <c r="P60" s="2" t="e">
        <f t="shared" si="10"/>
        <v>#REF!</v>
      </c>
      <c r="Q60" s="2" t="e">
        <f t="shared" si="10"/>
        <v>#REF!</v>
      </c>
      <c r="R60" s="2" t="e">
        <f t="shared" si="10"/>
        <v>#REF!</v>
      </c>
      <c r="S60" s="2" t="e">
        <f t="shared" si="11"/>
        <v>#REF!</v>
      </c>
      <c r="T60" s="2" t="e">
        <f t="shared" si="11"/>
        <v>#REF!</v>
      </c>
      <c r="U60" s="2" t="e">
        <f t="shared" si="11"/>
        <v>#REF!</v>
      </c>
      <c r="V60" s="2" t="e">
        <f t="shared" si="11"/>
        <v>#REF!</v>
      </c>
      <c r="W60" s="2" t="e">
        <f t="shared" si="11"/>
        <v>#REF!</v>
      </c>
      <c r="X60" s="2" t="e">
        <f t="shared" si="11"/>
        <v>#REF!</v>
      </c>
      <c r="Y60" s="2" t="e">
        <f t="shared" si="11"/>
        <v>#REF!</v>
      </c>
      <c r="Z60" s="2" t="e">
        <f t="shared" si="11"/>
        <v>#REF!</v>
      </c>
      <c r="AA60" s="2" t="e">
        <f t="shared" si="11"/>
        <v>#REF!</v>
      </c>
      <c r="AB60" s="2" t="e">
        <f t="shared" si="11"/>
        <v>#REF!</v>
      </c>
      <c r="AC60" s="2" t="e">
        <f t="shared" si="11"/>
        <v>#REF!</v>
      </c>
      <c r="AD60" s="2" t="e">
        <f t="shared" si="11"/>
        <v>#REF!</v>
      </c>
      <c r="AE60" s="2" t="e">
        <f t="shared" si="11"/>
        <v>#REF!</v>
      </c>
      <c r="AF60" s="2" t="e">
        <f t="shared" si="11"/>
        <v>#REF!</v>
      </c>
    </row>
    <row r="61" spans="1:32" ht="12.75">
      <c r="A61" s="2" t="e">
        <f>'CM'!#REF!</f>
        <v>#REF!</v>
      </c>
      <c r="B61" s="2" t="e">
        <f>'CM'!#REF!</f>
        <v>#REF!</v>
      </c>
      <c r="C61" s="2" t="e">
        <f t="shared" si="5"/>
        <v>#REF!</v>
      </c>
      <c r="D61" s="2" t="e">
        <f t="shared" si="10"/>
        <v>#REF!</v>
      </c>
      <c r="E61" s="2" t="e">
        <f t="shared" si="10"/>
        <v>#REF!</v>
      </c>
      <c r="F61" s="2" t="e">
        <f t="shared" si="10"/>
        <v>#REF!</v>
      </c>
      <c r="G61" s="2" t="e">
        <f t="shared" si="10"/>
        <v>#REF!</v>
      </c>
      <c r="H61" s="2" t="e">
        <f t="shared" si="10"/>
        <v>#REF!</v>
      </c>
      <c r="I61" s="2" t="e">
        <f t="shared" si="10"/>
        <v>#REF!</v>
      </c>
      <c r="J61" s="2" t="e">
        <f t="shared" si="10"/>
        <v>#REF!</v>
      </c>
      <c r="K61" s="2" t="e">
        <f t="shared" si="10"/>
        <v>#REF!</v>
      </c>
      <c r="L61" s="2" t="e">
        <f t="shared" si="10"/>
        <v>#REF!</v>
      </c>
      <c r="M61" s="2" t="e">
        <f t="shared" si="10"/>
        <v>#REF!</v>
      </c>
      <c r="N61" s="2" t="e">
        <f t="shared" si="10"/>
        <v>#REF!</v>
      </c>
      <c r="O61" s="2" t="e">
        <f t="shared" si="10"/>
        <v>#REF!</v>
      </c>
      <c r="P61" s="2" t="e">
        <f t="shared" si="10"/>
        <v>#REF!</v>
      </c>
      <c r="Q61" s="2" t="e">
        <f t="shared" si="10"/>
        <v>#REF!</v>
      </c>
      <c r="R61" s="2" t="e">
        <f t="shared" si="10"/>
        <v>#REF!</v>
      </c>
      <c r="S61" s="2" t="e">
        <f t="shared" si="11"/>
        <v>#REF!</v>
      </c>
      <c r="T61" s="2" t="e">
        <f t="shared" si="11"/>
        <v>#REF!</v>
      </c>
      <c r="U61" s="2" t="e">
        <f t="shared" si="11"/>
        <v>#REF!</v>
      </c>
      <c r="V61" s="2" t="e">
        <f t="shared" si="11"/>
        <v>#REF!</v>
      </c>
      <c r="W61" s="2" t="e">
        <f t="shared" si="11"/>
        <v>#REF!</v>
      </c>
      <c r="X61" s="2" t="e">
        <f t="shared" si="11"/>
        <v>#REF!</v>
      </c>
      <c r="Y61" s="2" t="e">
        <f t="shared" si="11"/>
        <v>#REF!</v>
      </c>
      <c r="Z61" s="2" t="e">
        <f t="shared" si="11"/>
        <v>#REF!</v>
      </c>
      <c r="AA61" s="2" t="e">
        <f t="shared" si="11"/>
        <v>#REF!</v>
      </c>
      <c r="AB61" s="2" t="e">
        <f t="shared" si="11"/>
        <v>#REF!</v>
      </c>
      <c r="AC61" s="2" t="e">
        <f t="shared" si="11"/>
        <v>#REF!</v>
      </c>
      <c r="AD61" s="2" t="e">
        <f t="shared" si="11"/>
        <v>#REF!</v>
      </c>
      <c r="AE61" s="2" t="e">
        <f t="shared" si="11"/>
        <v>#REF!</v>
      </c>
      <c r="AF61" s="2" t="e">
        <f t="shared" si="11"/>
        <v>#REF!</v>
      </c>
    </row>
    <row r="62" spans="1:32" ht="12.75">
      <c r="A62" s="2">
        <f>'CM'!D9</f>
        <v>0</v>
      </c>
      <c r="B62" s="2">
        <f>'CM'!S9</f>
        <v>0</v>
      </c>
      <c r="C62" s="2">
        <f t="shared" si="5"/>
        <v>0</v>
      </c>
      <c r="D62" s="2">
        <f t="shared" si="10"/>
        <v>0</v>
      </c>
      <c r="E62" s="2">
        <f t="shared" si="10"/>
        <v>0</v>
      </c>
      <c r="F62" s="2">
        <f t="shared" si="10"/>
        <v>0</v>
      </c>
      <c r="G62" s="2">
        <f t="shared" si="10"/>
        <v>0</v>
      </c>
      <c r="H62" s="2">
        <f t="shared" si="10"/>
        <v>0</v>
      </c>
      <c r="I62" s="2">
        <f t="shared" si="10"/>
        <v>0</v>
      </c>
      <c r="J62" s="2">
        <f t="shared" si="10"/>
        <v>0</v>
      </c>
      <c r="K62" s="2">
        <f t="shared" si="10"/>
        <v>0</v>
      </c>
      <c r="L62" s="2">
        <f t="shared" si="10"/>
        <v>0</v>
      </c>
      <c r="M62" s="2">
        <f t="shared" si="10"/>
        <v>0</v>
      </c>
      <c r="N62" s="2">
        <f t="shared" si="10"/>
        <v>0</v>
      </c>
      <c r="O62" s="2">
        <f t="shared" si="10"/>
        <v>0</v>
      </c>
      <c r="P62" s="2">
        <f t="shared" si="10"/>
        <v>0</v>
      </c>
      <c r="Q62" s="2">
        <f t="shared" si="10"/>
        <v>0</v>
      </c>
      <c r="R62" s="2">
        <f t="shared" si="10"/>
        <v>0</v>
      </c>
      <c r="S62" s="2">
        <f t="shared" si="11"/>
        <v>0</v>
      </c>
      <c r="T62" s="2">
        <f t="shared" si="11"/>
        <v>0</v>
      </c>
      <c r="U62" s="2">
        <f t="shared" si="11"/>
        <v>0</v>
      </c>
      <c r="V62" s="2">
        <f t="shared" si="11"/>
        <v>0</v>
      </c>
      <c r="W62" s="2">
        <f t="shared" si="11"/>
        <v>0</v>
      </c>
      <c r="X62" s="2">
        <f t="shared" si="11"/>
        <v>0</v>
      </c>
      <c r="Y62" s="2">
        <f t="shared" si="11"/>
        <v>0</v>
      </c>
      <c r="Z62" s="2">
        <f t="shared" si="11"/>
        <v>0</v>
      </c>
      <c r="AA62" s="2">
        <f t="shared" si="11"/>
        <v>0</v>
      </c>
      <c r="AB62" s="2">
        <f t="shared" si="11"/>
        <v>0</v>
      </c>
      <c r="AC62" s="2">
        <f t="shared" si="11"/>
        <v>0</v>
      </c>
      <c r="AD62" s="2">
        <f t="shared" si="11"/>
        <v>0</v>
      </c>
      <c r="AE62" s="2">
        <f t="shared" si="11"/>
        <v>0</v>
      </c>
      <c r="AF62" s="2">
        <f t="shared" si="11"/>
        <v>0</v>
      </c>
    </row>
    <row r="63" spans="1:32" ht="12.75">
      <c r="A63" s="2">
        <f>'CM'!D10</f>
        <v>0</v>
      </c>
      <c r="B63" s="2">
        <f>'CM'!S10</f>
        <v>0</v>
      </c>
      <c r="C63" s="2">
        <f t="shared" si="5"/>
        <v>0</v>
      </c>
      <c r="D63" s="2">
        <f t="shared" si="10"/>
        <v>0</v>
      </c>
      <c r="E63" s="2">
        <f t="shared" si="10"/>
        <v>0</v>
      </c>
      <c r="F63" s="2">
        <f t="shared" si="10"/>
        <v>0</v>
      </c>
      <c r="G63" s="2">
        <f t="shared" si="10"/>
        <v>0</v>
      </c>
      <c r="H63" s="2">
        <f t="shared" si="10"/>
        <v>0</v>
      </c>
      <c r="I63" s="2">
        <f t="shared" si="10"/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O63" s="2">
        <f t="shared" si="10"/>
        <v>0</v>
      </c>
      <c r="P63" s="2">
        <f t="shared" si="10"/>
        <v>0</v>
      </c>
      <c r="Q63" s="2">
        <f t="shared" si="10"/>
        <v>0</v>
      </c>
      <c r="R63" s="2">
        <f t="shared" si="10"/>
        <v>0</v>
      </c>
      <c r="S63" s="2">
        <f t="shared" si="11"/>
        <v>0</v>
      </c>
      <c r="T63" s="2">
        <f t="shared" si="11"/>
        <v>0</v>
      </c>
      <c r="U63" s="2">
        <f t="shared" si="11"/>
        <v>0</v>
      </c>
      <c r="V63" s="2">
        <f t="shared" si="11"/>
        <v>0</v>
      </c>
      <c r="W63" s="2">
        <f t="shared" si="11"/>
        <v>0</v>
      </c>
      <c r="X63" s="2">
        <f t="shared" si="11"/>
        <v>0</v>
      </c>
      <c r="Y63" s="2">
        <f t="shared" si="11"/>
        <v>0</v>
      </c>
      <c r="Z63" s="2">
        <f t="shared" si="11"/>
        <v>0</v>
      </c>
      <c r="AA63" s="2">
        <f t="shared" si="11"/>
        <v>0</v>
      </c>
      <c r="AB63" s="2">
        <f t="shared" si="11"/>
        <v>0</v>
      </c>
      <c r="AC63" s="2">
        <f t="shared" si="11"/>
        <v>0</v>
      </c>
      <c r="AD63" s="2">
        <f t="shared" si="11"/>
        <v>0</v>
      </c>
      <c r="AE63" s="2">
        <f t="shared" si="11"/>
        <v>0</v>
      </c>
      <c r="AF63" s="2">
        <f t="shared" si="11"/>
        <v>0</v>
      </c>
    </row>
    <row r="64" spans="1:32" ht="12.75">
      <c r="A64" s="2">
        <f>'CM'!D11</f>
        <v>0</v>
      </c>
      <c r="B64" s="2">
        <f>'CM'!S11</f>
        <v>0</v>
      </c>
      <c r="C64" s="2">
        <f t="shared" si="5"/>
        <v>0</v>
      </c>
      <c r="D64" s="2">
        <f t="shared" si="10"/>
        <v>0</v>
      </c>
      <c r="E64" s="2">
        <f t="shared" si="10"/>
        <v>0</v>
      </c>
      <c r="F64" s="2">
        <f t="shared" si="10"/>
        <v>0</v>
      </c>
      <c r="G64" s="2">
        <f t="shared" si="10"/>
        <v>0</v>
      </c>
      <c r="H64" s="2">
        <f t="shared" si="10"/>
        <v>0</v>
      </c>
      <c r="I64" s="2">
        <f t="shared" si="10"/>
        <v>0</v>
      </c>
      <c r="J64" s="2">
        <f t="shared" si="10"/>
        <v>0</v>
      </c>
      <c r="K64" s="2">
        <f t="shared" si="10"/>
        <v>0</v>
      </c>
      <c r="L64" s="2">
        <f t="shared" si="10"/>
        <v>0</v>
      </c>
      <c r="M64" s="2">
        <f t="shared" si="10"/>
        <v>0</v>
      </c>
      <c r="N64" s="2">
        <f t="shared" si="10"/>
        <v>0</v>
      </c>
      <c r="O64" s="2">
        <f t="shared" si="10"/>
        <v>0</v>
      </c>
      <c r="P64" s="2">
        <f t="shared" si="10"/>
        <v>0</v>
      </c>
      <c r="Q64" s="2">
        <f t="shared" si="10"/>
        <v>0</v>
      </c>
      <c r="R64" s="2">
        <f t="shared" si="10"/>
        <v>0</v>
      </c>
      <c r="S64" s="2">
        <f t="shared" si="11"/>
        <v>0</v>
      </c>
      <c r="T64" s="2">
        <f t="shared" si="11"/>
        <v>0</v>
      </c>
      <c r="U64" s="2">
        <f t="shared" si="11"/>
        <v>0</v>
      </c>
      <c r="V64" s="2">
        <f t="shared" si="11"/>
        <v>0</v>
      </c>
      <c r="W64" s="2">
        <f t="shared" si="11"/>
        <v>0</v>
      </c>
      <c r="X64" s="2">
        <f t="shared" si="11"/>
        <v>0</v>
      </c>
      <c r="Y64" s="2">
        <f t="shared" si="11"/>
        <v>0</v>
      </c>
      <c r="Z64" s="2">
        <f t="shared" si="11"/>
        <v>0</v>
      </c>
      <c r="AA64" s="2">
        <f t="shared" si="11"/>
        <v>0</v>
      </c>
      <c r="AB64" s="2">
        <f t="shared" si="11"/>
        <v>0</v>
      </c>
      <c r="AC64" s="2">
        <f t="shared" si="11"/>
        <v>0</v>
      </c>
      <c r="AD64" s="2">
        <f t="shared" si="11"/>
        <v>0</v>
      </c>
      <c r="AE64" s="2">
        <f t="shared" si="11"/>
        <v>0</v>
      </c>
      <c r="AF64" s="2">
        <f t="shared" si="11"/>
        <v>0</v>
      </c>
    </row>
    <row r="65" spans="1:32" ht="12.75">
      <c r="A65" s="2">
        <f>'CM'!D12</f>
        <v>0</v>
      </c>
      <c r="B65" s="2">
        <f>'CM'!S12</f>
        <v>0</v>
      </c>
      <c r="C65" s="2">
        <f t="shared" si="5"/>
        <v>0</v>
      </c>
      <c r="D65" s="2">
        <f t="shared" si="10"/>
        <v>0</v>
      </c>
      <c r="E65" s="2">
        <f t="shared" si="10"/>
        <v>0</v>
      </c>
      <c r="F65" s="2">
        <f t="shared" si="10"/>
        <v>0</v>
      </c>
      <c r="G65" s="2">
        <f t="shared" si="10"/>
        <v>0</v>
      </c>
      <c r="H65" s="2">
        <f t="shared" si="10"/>
        <v>0</v>
      </c>
      <c r="I65" s="2">
        <f t="shared" si="10"/>
        <v>0</v>
      </c>
      <c r="J65" s="2">
        <f t="shared" si="10"/>
        <v>0</v>
      </c>
      <c r="K65" s="2">
        <f t="shared" si="10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  <c r="O65" s="2">
        <f t="shared" si="10"/>
        <v>0</v>
      </c>
      <c r="P65" s="2">
        <f t="shared" si="10"/>
        <v>0</v>
      </c>
      <c r="Q65" s="2">
        <f t="shared" si="10"/>
        <v>0</v>
      </c>
      <c r="R65" s="2">
        <f t="shared" si="10"/>
        <v>0</v>
      </c>
      <c r="S65" s="2">
        <f t="shared" si="11"/>
        <v>0</v>
      </c>
      <c r="T65" s="2">
        <f t="shared" si="11"/>
        <v>0</v>
      </c>
      <c r="U65" s="2">
        <f t="shared" si="11"/>
        <v>0</v>
      </c>
      <c r="V65" s="2">
        <f t="shared" si="11"/>
        <v>0</v>
      </c>
      <c r="W65" s="2">
        <f t="shared" si="11"/>
        <v>0</v>
      </c>
      <c r="X65" s="2">
        <f t="shared" si="11"/>
        <v>0</v>
      </c>
      <c r="Y65" s="2">
        <f t="shared" si="11"/>
        <v>0</v>
      </c>
      <c r="Z65" s="2">
        <f t="shared" si="11"/>
        <v>0</v>
      </c>
      <c r="AA65" s="2">
        <f t="shared" si="11"/>
        <v>0</v>
      </c>
      <c r="AB65" s="2">
        <f t="shared" si="11"/>
        <v>0</v>
      </c>
      <c r="AC65" s="2">
        <f t="shared" si="11"/>
        <v>0</v>
      </c>
      <c r="AD65" s="2">
        <f t="shared" si="11"/>
        <v>0</v>
      </c>
      <c r="AE65" s="2">
        <f t="shared" si="11"/>
        <v>0</v>
      </c>
      <c r="AF65" s="2">
        <f t="shared" si="11"/>
        <v>0</v>
      </c>
    </row>
    <row r="66" spans="1:32" ht="12.75">
      <c r="A66" s="2">
        <f>'CM'!D13</f>
        <v>0</v>
      </c>
      <c r="B66" s="2">
        <f>'CM'!S13</f>
        <v>0</v>
      </c>
      <c r="C66" s="2">
        <f t="shared" si="5"/>
        <v>0</v>
      </c>
      <c r="D66" s="2">
        <f t="shared" si="10"/>
        <v>0</v>
      </c>
      <c r="E66" s="2">
        <f t="shared" si="10"/>
        <v>0</v>
      </c>
      <c r="F66" s="2">
        <f t="shared" si="10"/>
        <v>0</v>
      </c>
      <c r="G66" s="2">
        <f t="shared" si="10"/>
        <v>0</v>
      </c>
      <c r="H66" s="2">
        <f t="shared" si="10"/>
        <v>0</v>
      </c>
      <c r="I66" s="2">
        <f t="shared" si="10"/>
        <v>0</v>
      </c>
      <c r="J66" s="2">
        <f t="shared" si="10"/>
        <v>0</v>
      </c>
      <c r="K66" s="2">
        <f t="shared" si="10"/>
        <v>0</v>
      </c>
      <c r="L66" s="2">
        <f t="shared" si="10"/>
        <v>0</v>
      </c>
      <c r="M66" s="2">
        <f t="shared" si="10"/>
        <v>0</v>
      </c>
      <c r="N66" s="2">
        <f t="shared" si="10"/>
        <v>0</v>
      </c>
      <c r="O66" s="2">
        <f t="shared" si="10"/>
        <v>0</v>
      </c>
      <c r="P66" s="2">
        <f t="shared" si="10"/>
        <v>0</v>
      </c>
      <c r="Q66" s="2">
        <f t="shared" si="10"/>
        <v>0</v>
      </c>
      <c r="R66" s="2">
        <f t="shared" si="10"/>
        <v>0</v>
      </c>
      <c r="S66" s="2">
        <f t="shared" si="11"/>
        <v>0</v>
      </c>
      <c r="T66" s="2">
        <f t="shared" si="11"/>
        <v>0</v>
      </c>
      <c r="U66" s="2">
        <f t="shared" si="11"/>
        <v>0</v>
      </c>
      <c r="V66" s="2">
        <f t="shared" si="11"/>
        <v>0</v>
      </c>
      <c r="W66" s="2">
        <f t="shared" si="11"/>
        <v>0</v>
      </c>
      <c r="X66" s="2">
        <f t="shared" si="11"/>
        <v>0</v>
      </c>
      <c r="Y66" s="2">
        <f t="shared" si="11"/>
        <v>0</v>
      </c>
      <c r="Z66" s="2">
        <f t="shared" si="11"/>
        <v>0</v>
      </c>
      <c r="AA66" s="2">
        <f t="shared" si="11"/>
        <v>0</v>
      </c>
      <c r="AB66" s="2">
        <f t="shared" si="11"/>
        <v>0</v>
      </c>
      <c r="AC66" s="2">
        <f t="shared" si="11"/>
        <v>0</v>
      </c>
      <c r="AD66" s="2">
        <f t="shared" si="11"/>
        <v>0</v>
      </c>
      <c r="AE66" s="2">
        <f t="shared" si="11"/>
        <v>0</v>
      </c>
      <c r="AF66" s="2">
        <f t="shared" si="11"/>
        <v>0</v>
      </c>
    </row>
    <row r="67" spans="1:32" ht="12.75">
      <c r="A67" s="2">
        <f>'CM'!D14</f>
        <v>0</v>
      </c>
      <c r="B67" s="2">
        <f>'CM'!S14</f>
        <v>0</v>
      </c>
      <c r="C67" s="2">
        <f t="shared" si="5"/>
        <v>0</v>
      </c>
      <c r="D67" s="2">
        <f t="shared" si="10"/>
        <v>0</v>
      </c>
      <c r="E67" s="2">
        <f t="shared" si="10"/>
        <v>0</v>
      </c>
      <c r="F67" s="2">
        <f t="shared" si="10"/>
        <v>0</v>
      </c>
      <c r="G67" s="2">
        <f t="shared" si="10"/>
        <v>0</v>
      </c>
      <c r="H67" s="2">
        <f t="shared" si="10"/>
        <v>0</v>
      </c>
      <c r="I67" s="2">
        <f t="shared" si="10"/>
        <v>0</v>
      </c>
      <c r="J67" s="2">
        <f t="shared" si="10"/>
        <v>0</v>
      </c>
      <c r="K67" s="2">
        <f t="shared" si="10"/>
        <v>0</v>
      </c>
      <c r="L67" s="2">
        <f t="shared" si="10"/>
        <v>0</v>
      </c>
      <c r="M67" s="2">
        <f t="shared" si="10"/>
        <v>0</v>
      </c>
      <c r="N67" s="2">
        <f t="shared" si="10"/>
        <v>0</v>
      </c>
      <c r="O67" s="2">
        <f t="shared" si="10"/>
        <v>0</v>
      </c>
      <c r="P67" s="2">
        <f t="shared" si="10"/>
        <v>0</v>
      </c>
      <c r="Q67" s="2">
        <f t="shared" si="10"/>
        <v>0</v>
      </c>
      <c r="R67" s="2">
        <f t="shared" si="10"/>
        <v>0</v>
      </c>
      <c r="S67" s="2">
        <f t="shared" si="11"/>
        <v>0</v>
      </c>
      <c r="T67" s="2">
        <f t="shared" si="11"/>
        <v>0</v>
      </c>
      <c r="U67" s="2">
        <f t="shared" si="11"/>
        <v>0</v>
      </c>
      <c r="V67" s="2">
        <f t="shared" si="11"/>
        <v>0</v>
      </c>
      <c r="W67" s="2">
        <f t="shared" si="11"/>
        <v>0</v>
      </c>
      <c r="X67" s="2">
        <f t="shared" si="11"/>
        <v>0</v>
      </c>
      <c r="Y67" s="2">
        <f t="shared" si="11"/>
        <v>0</v>
      </c>
      <c r="Z67" s="2">
        <f t="shared" si="11"/>
        <v>0</v>
      </c>
      <c r="AA67" s="2">
        <f t="shared" si="11"/>
        <v>0</v>
      </c>
      <c r="AB67" s="2">
        <f t="shared" si="11"/>
        <v>0</v>
      </c>
      <c r="AC67" s="2">
        <f t="shared" si="11"/>
        <v>0</v>
      </c>
      <c r="AD67" s="2">
        <f t="shared" si="11"/>
        <v>0</v>
      </c>
      <c r="AE67" s="2">
        <f t="shared" si="11"/>
        <v>0</v>
      </c>
      <c r="AF67" s="2">
        <f t="shared" si="11"/>
        <v>0</v>
      </c>
    </row>
    <row r="68" spans="1:32" ht="12.75">
      <c r="A68" s="2">
        <f>'CM'!D15</f>
        <v>0</v>
      </c>
      <c r="B68" s="2">
        <f>'CM'!S15</f>
        <v>0</v>
      </c>
      <c r="C68" s="2">
        <f t="shared" si="5"/>
        <v>0</v>
      </c>
      <c r="D68" s="2">
        <f t="shared" si="10"/>
        <v>0</v>
      </c>
      <c r="E68" s="2">
        <f t="shared" si="10"/>
        <v>0</v>
      </c>
      <c r="F68" s="2">
        <f t="shared" si="10"/>
        <v>0</v>
      </c>
      <c r="G68" s="2">
        <f t="shared" si="10"/>
        <v>0</v>
      </c>
      <c r="H68" s="2">
        <f t="shared" si="10"/>
        <v>0</v>
      </c>
      <c r="I68" s="2">
        <f t="shared" si="10"/>
        <v>0</v>
      </c>
      <c r="J68" s="2">
        <f t="shared" si="10"/>
        <v>0</v>
      </c>
      <c r="K68" s="2">
        <f t="shared" si="10"/>
        <v>0</v>
      </c>
      <c r="L68" s="2">
        <f t="shared" si="10"/>
        <v>0</v>
      </c>
      <c r="M68" s="2">
        <f t="shared" si="10"/>
        <v>0</v>
      </c>
      <c r="N68" s="2">
        <f t="shared" si="10"/>
        <v>0</v>
      </c>
      <c r="O68" s="2">
        <f t="shared" si="10"/>
        <v>0</v>
      </c>
      <c r="P68" s="2">
        <f t="shared" si="10"/>
        <v>0</v>
      </c>
      <c r="Q68" s="2">
        <f t="shared" si="10"/>
        <v>0</v>
      </c>
      <c r="R68" s="2">
        <f t="shared" si="10"/>
        <v>0</v>
      </c>
      <c r="S68" s="2">
        <f t="shared" si="11"/>
        <v>0</v>
      </c>
      <c r="T68" s="2">
        <f t="shared" si="11"/>
        <v>0</v>
      </c>
      <c r="U68" s="2">
        <f t="shared" si="11"/>
        <v>0</v>
      </c>
      <c r="V68" s="2">
        <f t="shared" si="11"/>
        <v>0</v>
      </c>
      <c r="W68" s="2">
        <f t="shared" si="11"/>
        <v>0</v>
      </c>
      <c r="X68" s="2">
        <f t="shared" si="11"/>
        <v>0</v>
      </c>
      <c r="Y68" s="2">
        <f t="shared" si="11"/>
        <v>0</v>
      </c>
      <c r="Z68" s="2">
        <f t="shared" si="11"/>
        <v>0</v>
      </c>
      <c r="AA68" s="2">
        <f t="shared" si="11"/>
        <v>0</v>
      </c>
      <c r="AB68" s="2">
        <f t="shared" si="11"/>
        <v>0</v>
      </c>
      <c r="AC68" s="2">
        <f t="shared" si="11"/>
        <v>0</v>
      </c>
      <c r="AD68" s="2">
        <f t="shared" si="11"/>
        <v>0</v>
      </c>
      <c r="AE68" s="2">
        <f t="shared" si="11"/>
        <v>0</v>
      </c>
      <c r="AF68" s="2">
        <f t="shared" si="11"/>
        <v>0</v>
      </c>
    </row>
    <row r="69" spans="1:32" ht="12.75">
      <c r="A69" s="2">
        <f>'CM'!D16</f>
        <v>0</v>
      </c>
      <c r="B69" s="2">
        <f>'CM'!S16</f>
        <v>0</v>
      </c>
      <c r="C69" s="2">
        <f t="shared" si="5"/>
        <v>0</v>
      </c>
      <c r="D69" s="2">
        <f aca="true" t="shared" si="12" ref="D69:R74">IF($A69=D$1,$B69,0)</f>
        <v>0</v>
      </c>
      <c r="E69" s="2">
        <f t="shared" si="12"/>
        <v>0</v>
      </c>
      <c r="F69" s="2">
        <f t="shared" si="12"/>
        <v>0</v>
      </c>
      <c r="G69" s="2">
        <f t="shared" si="12"/>
        <v>0</v>
      </c>
      <c r="H69" s="2">
        <f t="shared" si="12"/>
        <v>0</v>
      </c>
      <c r="I69" s="2">
        <f t="shared" si="12"/>
        <v>0</v>
      </c>
      <c r="J69" s="2">
        <f t="shared" si="12"/>
        <v>0</v>
      </c>
      <c r="K69" s="2">
        <f t="shared" si="12"/>
        <v>0</v>
      </c>
      <c r="L69" s="2">
        <f t="shared" si="12"/>
        <v>0</v>
      </c>
      <c r="M69" s="2">
        <f t="shared" si="12"/>
        <v>0</v>
      </c>
      <c r="N69" s="2">
        <f t="shared" si="12"/>
        <v>0</v>
      </c>
      <c r="O69" s="2">
        <f t="shared" si="12"/>
        <v>0</v>
      </c>
      <c r="P69" s="2">
        <f t="shared" si="12"/>
        <v>0</v>
      </c>
      <c r="Q69" s="2">
        <f t="shared" si="12"/>
        <v>0</v>
      </c>
      <c r="R69" s="2">
        <f t="shared" si="12"/>
        <v>0</v>
      </c>
      <c r="S69" s="2">
        <f t="shared" si="11"/>
        <v>0</v>
      </c>
      <c r="T69" s="2">
        <f t="shared" si="11"/>
        <v>0</v>
      </c>
      <c r="U69" s="2">
        <f t="shared" si="11"/>
        <v>0</v>
      </c>
      <c r="V69" s="2">
        <f t="shared" si="11"/>
        <v>0</v>
      </c>
      <c r="W69" s="2">
        <f t="shared" si="11"/>
        <v>0</v>
      </c>
      <c r="X69" s="2">
        <f t="shared" si="11"/>
        <v>0</v>
      </c>
      <c r="Y69" s="2">
        <f t="shared" si="11"/>
        <v>0</v>
      </c>
      <c r="Z69" s="2">
        <f t="shared" si="11"/>
        <v>0</v>
      </c>
      <c r="AA69" s="2">
        <f t="shared" si="11"/>
        <v>0</v>
      </c>
      <c r="AB69" s="2">
        <f t="shared" si="11"/>
        <v>0</v>
      </c>
      <c r="AC69" s="2">
        <f t="shared" si="11"/>
        <v>0</v>
      </c>
      <c r="AD69" s="2">
        <f t="shared" si="11"/>
        <v>0</v>
      </c>
      <c r="AE69" s="2">
        <f t="shared" si="11"/>
        <v>0</v>
      </c>
      <c r="AF69" s="2">
        <f t="shared" si="11"/>
        <v>0</v>
      </c>
    </row>
    <row r="70" spans="1:32" ht="12.75">
      <c r="A70" s="2">
        <f>'CM'!D17</f>
        <v>0</v>
      </c>
      <c r="B70" s="2">
        <f>'CM'!S17</f>
        <v>0</v>
      </c>
      <c r="C70" s="2">
        <f t="shared" si="5"/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2">
        <f t="shared" si="12"/>
        <v>0</v>
      </c>
      <c r="H70" s="2">
        <f t="shared" si="12"/>
        <v>0</v>
      </c>
      <c r="I70" s="2">
        <f t="shared" si="12"/>
        <v>0</v>
      </c>
      <c r="J70" s="2">
        <f t="shared" si="12"/>
        <v>0</v>
      </c>
      <c r="K70" s="2">
        <f t="shared" si="12"/>
        <v>0</v>
      </c>
      <c r="L70" s="2">
        <f t="shared" si="12"/>
        <v>0</v>
      </c>
      <c r="M70" s="2">
        <f t="shared" si="12"/>
        <v>0</v>
      </c>
      <c r="N70" s="2">
        <f t="shared" si="12"/>
        <v>0</v>
      </c>
      <c r="O70" s="2">
        <f t="shared" si="12"/>
        <v>0</v>
      </c>
      <c r="P70" s="2">
        <f t="shared" si="12"/>
        <v>0</v>
      </c>
      <c r="Q70" s="2">
        <f t="shared" si="12"/>
        <v>0</v>
      </c>
      <c r="R70" s="2">
        <f t="shared" si="12"/>
        <v>0</v>
      </c>
      <c r="S70" s="2">
        <f t="shared" si="11"/>
        <v>0</v>
      </c>
      <c r="T70" s="2">
        <f t="shared" si="11"/>
        <v>0</v>
      </c>
      <c r="U70" s="2">
        <f t="shared" si="11"/>
        <v>0</v>
      </c>
      <c r="V70" s="2">
        <f t="shared" si="11"/>
        <v>0</v>
      </c>
      <c r="W70" s="2">
        <f t="shared" si="11"/>
        <v>0</v>
      </c>
      <c r="X70" s="2">
        <f t="shared" si="11"/>
        <v>0</v>
      </c>
      <c r="Y70" s="2">
        <f t="shared" si="11"/>
        <v>0</v>
      </c>
      <c r="Z70" s="2">
        <f t="shared" si="11"/>
        <v>0</v>
      </c>
      <c r="AA70" s="2">
        <f t="shared" si="11"/>
        <v>0</v>
      </c>
      <c r="AB70" s="2">
        <f t="shared" si="11"/>
        <v>0</v>
      </c>
      <c r="AC70" s="2">
        <f t="shared" si="11"/>
        <v>0</v>
      </c>
      <c r="AD70" s="2">
        <f t="shared" si="11"/>
        <v>0</v>
      </c>
      <c r="AE70" s="2">
        <f t="shared" si="11"/>
        <v>0</v>
      </c>
      <c r="AF70" s="2">
        <f t="shared" si="11"/>
        <v>0</v>
      </c>
    </row>
    <row r="71" spans="1:32" ht="12.75">
      <c r="A71" s="2">
        <f>'CM'!D18</f>
        <v>0</v>
      </c>
      <c r="B71" s="2">
        <f>'CM'!S18</f>
        <v>0</v>
      </c>
      <c r="C71" s="2">
        <f t="shared" si="5"/>
        <v>0</v>
      </c>
      <c r="D71" s="2">
        <f t="shared" si="12"/>
        <v>0</v>
      </c>
      <c r="E71" s="2">
        <f t="shared" si="12"/>
        <v>0</v>
      </c>
      <c r="F71" s="2">
        <f t="shared" si="12"/>
        <v>0</v>
      </c>
      <c r="G71" s="2">
        <f t="shared" si="12"/>
        <v>0</v>
      </c>
      <c r="H71" s="2">
        <f t="shared" si="12"/>
        <v>0</v>
      </c>
      <c r="I71" s="2">
        <f t="shared" si="12"/>
        <v>0</v>
      </c>
      <c r="J71" s="2">
        <f t="shared" si="12"/>
        <v>0</v>
      </c>
      <c r="K71" s="2">
        <f t="shared" si="12"/>
        <v>0</v>
      </c>
      <c r="L71" s="2">
        <f t="shared" si="12"/>
        <v>0</v>
      </c>
      <c r="M71" s="2">
        <f t="shared" si="12"/>
        <v>0</v>
      </c>
      <c r="N71" s="2">
        <f t="shared" si="12"/>
        <v>0</v>
      </c>
      <c r="O71" s="2">
        <f t="shared" si="12"/>
        <v>0</v>
      </c>
      <c r="P71" s="2">
        <f t="shared" si="12"/>
        <v>0</v>
      </c>
      <c r="Q71" s="2">
        <f t="shared" si="12"/>
        <v>0</v>
      </c>
      <c r="R71" s="2">
        <f t="shared" si="12"/>
        <v>0</v>
      </c>
      <c r="S71" s="2">
        <f t="shared" si="11"/>
        <v>0</v>
      </c>
      <c r="T71" s="2">
        <f t="shared" si="11"/>
        <v>0</v>
      </c>
      <c r="U71" s="2">
        <f t="shared" si="11"/>
        <v>0</v>
      </c>
      <c r="V71" s="2">
        <f t="shared" si="11"/>
        <v>0</v>
      </c>
      <c r="W71" s="2">
        <f t="shared" si="11"/>
        <v>0</v>
      </c>
      <c r="X71" s="2">
        <f t="shared" si="11"/>
        <v>0</v>
      </c>
      <c r="Y71" s="2">
        <f t="shared" si="11"/>
        <v>0</v>
      </c>
      <c r="Z71" s="2">
        <f t="shared" si="11"/>
        <v>0</v>
      </c>
      <c r="AA71" s="2">
        <f t="shared" si="11"/>
        <v>0</v>
      </c>
      <c r="AB71" s="2">
        <f t="shared" si="11"/>
        <v>0</v>
      </c>
      <c r="AC71" s="2">
        <f t="shared" si="11"/>
        <v>0</v>
      </c>
      <c r="AD71" s="2">
        <f t="shared" si="11"/>
        <v>0</v>
      </c>
      <c r="AE71" s="2">
        <f t="shared" si="11"/>
        <v>0</v>
      </c>
      <c r="AF71" s="2">
        <f t="shared" si="11"/>
        <v>0</v>
      </c>
    </row>
    <row r="72" spans="1:32" ht="12.75">
      <c r="A72" s="2">
        <f>'CM'!D19</f>
        <v>0</v>
      </c>
      <c r="B72" s="2">
        <f>'CM'!S19</f>
        <v>0</v>
      </c>
      <c r="C72" s="2">
        <f t="shared" si="5"/>
        <v>0</v>
      </c>
      <c r="D72" s="2">
        <f t="shared" si="12"/>
        <v>0</v>
      </c>
      <c r="E72" s="2">
        <f t="shared" si="12"/>
        <v>0</v>
      </c>
      <c r="F72" s="2">
        <f t="shared" si="12"/>
        <v>0</v>
      </c>
      <c r="G72" s="2">
        <f t="shared" si="12"/>
        <v>0</v>
      </c>
      <c r="H72" s="2">
        <f t="shared" si="12"/>
        <v>0</v>
      </c>
      <c r="I72" s="2">
        <f t="shared" si="12"/>
        <v>0</v>
      </c>
      <c r="J72" s="2">
        <f t="shared" si="12"/>
        <v>0</v>
      </c>
      <c r="K72" s="2">
        <f t="shared" si="12"/>
        <v>0</v>
      </c>
      <c r="L72" s="2">
        <f t="shared" si="12"/>
        <v>0</v>
      </c>
      <c r="M72" s="2">
        <f t="shared" si="12"/>
        <v>0</v>
      </c>
      <c r="N72" s="2">
        <f t="shared" si="12"/>
        <v>0</v>
      </c>
      <c r="O72" s="2">
        <f t="shared" si="12"/>
        <v>0</v>
      </c>
      <c r="P72" s="2">
        <f t="shared" si="12"/>
        <v>0</v>
      </c>
      <c r="Q72" s="2">
        <f t="shared" si="12"/>
        <v>0</v>
      </c>
      <c r="R72" s="2">
        <f t="shared" si="12"/>
        <v>0</v>
      </c>
      <c r="S72" s="2">
        <f t="shared" si="11"/>
        <v>0</v>
      </c>
      <c r="T72" s="2">
        <f t="shared" si="11"/>
        <v>0</v>
      </c>
      <c r="U72" s="2">
        <f t="shared" si="11"/>
        <v>0</v>
      </c>
      <c r="V72" s="2">
        <f t="shared" si="11"/>
        <v>0</v>
      </c>
      <c r="W72" s="2">
        <f t="shared" si="11"/>
        <v>0</v>
      </c>
      <c r="X72" s="2">
        <f t="shared" si="11"/>
        <v>0</v>
      </c>
      <c r="Y72" s="2">
        <f t="shared" si="11"/>
        <v>0</v>
      </c>
      <c r="Z72" s="2">
        <f t="shared" si="11"/>
        <v>0</v>
      </c>
      <c r="AA72" s="2">
        <f t="shared" si="11"/>
        <v>0</v>
      </c>
      <c r="AB72" s="2">
        <f t="shared" si="11"/>
        <v>0</v>
      </c>
      <c r="AC72" s="2">
        <f t="shared" si="11"/>
        <v>0</v>
      </c>
      <c r="AD72" s="2">
        <f t="shared" si="11"/>
        <v>0</v>
      </c>
      <c r="AE72" s="2">
        <f t="shared" si="11"/>
        <v>0</v>
      </c>
      <c r="AF72" s="2">
        <f t="shared" si="11"/>
        <v>0</v>
      </c>
    </row>
    <row r="73" spans="1:32" ht="12.75">
      <c r="A73" s="2">
        <f>'CM'!D20</f>
        <v>0</v>
      </c>
      <c r="B73" s="2">
        <f>'CM'!S20</f>
        <v>0</v>
      </c>
      <c r="C73" s="2">
        <f t="shared" si="5"/>
        <v>0</v>
      </c>
      <c r="D73" s="2">
        <f t="shared" si="12"/>
        <v>0</v>
      </c>
      <c r="E73" s="2">
        <f t="shared" si="12"/>
        <v>0</v>
      </c>
      <c r="F73" s="2">
        <f t="shared" si="12"/>
        <v>0</v>
      </c>
      <c r="G73" s="2">
        <f t="shared" si="12"/>
        <v>0</v>
      </c>
      <c r="H73" s="2">
        <f t="shared" si="12"/>
        <v>0</v>
      </c>
      <c r="I73" s="2">
        <f t="shared" si="12"/>
        <v>0</v>
      </c>
      <c r="J73" s="2">
        <f t="shared" si="12"/>
        <v>0</v>
      </c>
      <c r="K73" s="2">
        <f t="shared" si="12"/>
        <v>0</v>
      </c>
      <c r="L73" s="2">
        <f t="shared" si="12"/>
        <v>0</v>
      </c>
      <c r="M73" s="2">
        <f t="shared" si="12"/>
        <v>0</v>
      </c>
      <c r="N73" s="2">
        <f t="shared" si="12"/>
        <v>0</v>
      </c>
      <c r="O73" s="2">
        <f t="shared" si="12"/>
        <v>0</v>
      </c>
      <c r="P73" s="2">
        <f t="shared" si="12"/>
        <v>0</v>
      </c>
      <c r="Q73" s="2">
        <f t="shared" si="12"/>
        <v>0</v>
      </c>
      <c r="R73" s="2">
        <f t="shared" si="12"/>
        <v>0</v>
      </c>
      <c r="S73" s="2">
        <f t="shared" si="11"/>
        <v>0</v>
      </c>
      <c r="T73" s="2">
        <f t="shared" si="11"/>
        <v>0</v>
      </c>
      <c r="U73" s="2">
        <f t="shared" si="11"/>
        <v>0</v>
      </c>
      <c r="V73" s="2">
        <f t="shared" si="11"/>
        <v>0</v>
      </c>
      <c r="W73" s="2">
        <f t="shared" si="11"/>
        <v>0</v>
      </c>
      <c r="X73" s="2">
        <f t="shared" si="11"/>
        <v>0</v>
      </c>
      <c r="Y73" s="2">
        <f t="shared" si="11"/>
        <v>0</v>
      </c>
      <c r="Z73" s="2">
        <f t="shared" si="11"/>
        <v>0</v>
      </c>
      <c r="AA73" s="2">
        <f t="shared" si="11"/>
        <v>0</v>
      </c>
      <c r="AB73" s="2">
        <f t="shared" si="11"/>
        <v>0</v>
      </c>
      <c r="AC73" s="2">
        <f t="shared" si="11"/>
        <v>0</v>
      </c>
      <c r="AD73" s="2">
        <f t="shared" si="11"/>
        <v>0</v>
      </c>
      <c r="AE73" s="2">
        <f t="shared" si="11"/>
        <v>0</v>
      </c>
      <c r="AF73" s="2">
        <f t="shared" si="11"/>
        <v>0</v>
      </c>
    </row>
    <row r="74" spans="1:32" ht="12.75">
      <c r="A74" s="2">
        <f>'CM'!D21</f>
        <v>0</v>
      </c>
      <c r="B74" s="2">
        <f>'CM'!S21</f>
        <v>0</v>
      </c>
      <c r="C74" s="2">
        <f t="shared" si="5"/>
        <v>0</v>
      </c>
      <c r="D74" s="2">
        <f t="shared" si="12"/>
        <v>0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0</v>
      </c>
      <c r="I74" s="2">
        <f t="shared" si="12"/>
        <v>0</v>
      </c>
      <c r="J74" s="2">
        <f t="shared" si="12"/>
        <v>0</v>
      </c>
      <c r="K74" s="2">
        <f t="shared" si="12"/>
        <v>0</v>
      </c>
      <c r="L74" s="2">
        <f t="shared" si="12"/>
        <v>0</v>
      </c>
      <c r="M74" s="2">
        <f t="shared" si="12"/>
        <v>0</v>
      </c>
      <c r="N74" s="2">
        <f t="shared" si="12"/>
        <v>0</v>
      </c>
      <c r="O74" s="2">
        <f t="shared" si="12"/>
        <v>0</v>
      </c>
      <c r="P74" s="2">
        <f t="shared" si="12"/>
        <v>0</v>
      </c>
      <c r="Q74" s="2">
        <f t="shared" si="12"/>
        <v>0</v>
      </c>
      <c r="R74" s="2">
        <f t="shared" si="12"/>
        <v>0</v>
      </c>
      <c r="S74" s="2">
        <f t="shared" si="11"/>
        <v>0</v>
      </c>
      <c r="T74" s="2">
        <f t="shared" si="11"/>
        <v>0</v>
      </c>
      <c r="U74" s="2">
        <f t="shared" si="11"/>
        <v>0</v>
      </c>
      <c r="V74" s="2">
        <f t="shared" si="11"/>
        <v>0</v>
      </c>
      <c r="W74" s="2">
        <f t="shared" si="11"/>
        <v>0</v>
      </c>
      <c r="X74" s="2">
        <f t="shared" si="11"/>
        <v>0</v>
      </c>
      <c r="Y74" s="2">
        <f t="shared" si="11"/>
        <v>0</v>
      </c>
      <c r="Z74" s="2">
        <f t="shared" si="11"/>
        <v>0</v>
      </c>
      <c r="AA74" s="2">
        <f t="shared" si="11"/>
        <v>0</v>
      </c>
      <c r="AB74" s="2">
        <f t="shared" si="11"/>
        <v>0</v>
      </c>
      <c r="AC74" s="2">
        <f t="shared" si="11"/>
        <v>0</v>
      </c>
      <c r="AD74" s="2">
        <f t="shared" si="11"/>
        <v>0</v>
      </c>
      <c r="AE74" s="2">
        <f t="shared" si="11"/>
        <v>0</v>
      </c>
      <c r="AF74" s="2">
        <f t="shared" si="11"/>
        <v>0</v>
      </c>
    </row>
    <row r="75" spans="1:32" ht="12.75">
      <c r="A75" s="2" t="s">
        <v>544</v>
      </c>
      <c r="C75" s="133" t="e">
        <f aca="true" t="shared" si="13" ref="C75:S75">MAX(C2:C74)</f>
        <v>#REF!</v>
      </c>
      <c r="D75" s="133" t="e">
        <f t="shared" si="13"/>
        <v>#REF!</v>
      </c>
      <c r="E75" s="133" t="e">
        <f t="shared" si="13"/>
        <v>#REF!</v>
      </c>
      <c r="F75" s="133" t="e">
        <f t="shared" si="13"/>
        <v>#REF!</v>
      </c>
      <c r="G75" s="133" t="e">
        <f t="shared" si="13"/>
        <v>#REF!</v>
      </c>
      <c r="H75" s="133" t="e">
        <f t="shared" si="13"/>
        <v>#REF!</v>
      </c>
      <c r="I75" s="133" t="e">
        <f t="shared" si="13"/>
        <v>#REF!</v>
      </c>
      <c r="J75" s="133" t="e">
        <f t="shared" si="13"/>
        <v>#REF!</v>
      </c>
      <c r="K75" s="133" t="e">
        <f t="shared" si="13"/>
        <v>#REF!</v>
      </c>
      <c r="L75" s="133" t="e">
        <f t="shared" si="13"/>
        <v>#REF!</v>
      </c>
      <c r="M75" s="133" t="e">
        <f t="shared" si="13"/>
        <v>#REF!</v>
      </c>
      <c r="N75" s="133" t="e">
        <f t="shared" si="13"/>
        <v>#REF!</v>
      </c>
      <c r="O75" s="133" t="e">
        <f t="shared" si="13"/>
        <v>#REF!</v>
      </c>
      <c r="P75" s="133" t="e">
        <f t="shared" si="13"/>
        <v>#REF!</v>
      </c>
      <c r="Q75" s="133" t="e">
        <f t="shared" si="13"/>
        <v>#REF!</v>
      </c>
      <c r="R75" s="133" t="e">
        <f t="shared" si="13"/>
        <v>#REF!</v>
      </c>
      <c r="S75" s="133" t="e">
        <f t="shared" si="13"/>
        <v>#REF!</v>
      </c>
      <c r="T75" s="133" t="e">
        <f aca="true" t="shared" si="14" ref="T75:AF75">MAX(T2:T74)</f>
        <v>#REF!</v>
      </c>
      <c r="U75" s="133" t="e">
        <f t="shared" si="14"/>
        <v>#REF!</v>
      </c>
      <c r="V75" s="133" t="e">
        <f t="shared" si="14"/>
        <v>#REF!</v>
      </c>
      <c r="W75" s="133" t="e">
        <f t="shared" si="14"/>
        <v>#REF!</v>
      </c>
      <c r="X75" s="133" t="e">
        <f t="shared" si="14"/>
        <v>#REF!</v>
      </c>
      <c r="Y75" s="133" t="e">
        <f t="shared" si="14"/>
        <v>#REF!</v>
      </c>
      <c r="Z75" s="133" t="e">
        <f t="shared" si="14"/>
        <v>#REF!</v>
      </c>
      <c r="AA75" s="133" t="e">
        <f t="shared" si="14"/>
        <v>#REF!</v>
      </c>
      <c r="AB75" s="133" t="e">
        <f t="shared" si="14"/>
        <v>#REF!</v>
      </c>
      <c r="AC75" s="133" t="e">
        <f t="shared" si="14"/>
        <v>#REF!</v>
      </c>
      <c r="AD75" s="133" t="e">
        <f t="shared" si="14"/>
        <v>#REF!</v>
      </c>
      <c r="AE75" s="133" t="e">
        <f t="shared" si="14"/>
        <v>#REF!</v>
      </c>
      <c r="AF75" s="133" t="e">
        <f t="shared" si="14"/>
        <v>#REF!</v>
      </c>
    </row>
    <row r="76" spans="1:32" ht="12.75">
      <c r="A76" s="2" t="s">
        <v>545</v>
      </c>
      <c r="C76" s="2" t="e">
        <f aca="true" t="shared" si="15" ref="C76:S76">LARGE(C2:C74,2)</f>
        <v>#REF!</v>
      </c>
      <c r="D76" s="2" t="e">
        <f t="shared" si="15"/>
        <v>#REF!</v>
      </c>
      <c r="E76" s="2" t="e">
        <f t="shared" si="15"/>
        <v>#REF!</v>
      </c>
      <c r="F76" s="2" t="e">
        <f t="shared" si="15"/>
        <v>#REF!</v>
      </c>
      <c r="G76" s="2" t="e">
        <f t="shared" si="15"/>
        <v>#REF!</v>
      </c>
      <c r="H76" s="2" t="e">
        <f t="shared" si="15"/>
        <v>#REF!</v>
      </c>
      <c r="I76" s="2" t="e">
        <f t="shared" si="15"/>
        <v>#REF!</v>
      </c>
      <c r="J76" s="2" t="e">
        <f t="shared" si="15"/>
        <v>#REF!</v>
      </c>
      <c r="K76" s="2" t="e">
        <f t="shared" si="15"/>
        <v>#REF!</v>
      </c>
      <c r="L76" s="2" t="e">
        <f t="shared" si="15"/>
        <v>#REF!</v>
      </c>
      <c r="M76" s="2" t="e">
        <f t="shared" si="15"/>
        <v>#REF!</v>
      </c>
      <c r="N76" s="2" t="e">
        <f t="shared" si="15"/>
        <v>#REF!</v>
      </c>
      <c r="O76" s="2" t="e">
        <f t="shared" si="15"/>
        <v>#REF!</v>
      </c>
      <c r="P76" s="2" t="e">
        <f t="shared" si="15"/>
        <v>#REF!</v>
      </c>
      <c r="Q76" s="2" t="e">
        <f t="shared" si="15"/>
        <v>#REF!</v>
      </c>
      <c r="R76" s="2" t="e">
        <f t="shared" si="15"/>
        <v>#REF!</v>
      </c>
      <c r="S76" s="2" t="e">
        <f t="shared" si="15"/>
        <v>#REF!</v>
      </c>
      <c r="T76" s="2" t="e">
        <f aca="true" t="shared" si="16" ref="T76:AF76">LARGE(T2:T74,2)</f>
        <v>#REF!</v>
      </c>
      <c r="U76" s="2" t="e">
        <f t="shared" si="16"/>
        <v>#REF!</v>
      </c>
      <c r="V76" s="2" t="e">
        <f t="shared" si="16"/>
        <v>#REF!</v>
      </c>
      <c r="W76" s="2" t="e">
        <f t="shared" si="16"/>
        <v>#REF!</v>
      </c>
      <c r="X76" s="2" t="e">
        <f t="shared" si="16"/>
        <v>#REF!</v>
      </c>
      <c r="Y76" s="2" t="e">
        <f t="shared" si="16"/>
        <v>#REF!</v>
      </c>
      <c r="Z76" s="2" t="e">
        <f t="shared" si="16"/>
        <v>#REF!</v>
      </c>
      <c r="AA76" s="2" t="e">
        <f t="shared" si="16"/>
        <v>#REF!</v>
      </c>
      <c r="AB76" s="2" t="e">
        <f t="shared" si="16"/>
        <v>#REF!</v>
      </c>
      <c r="AC76" s="2" t="e">
        <f t="shared" si="16"/>
        <v>#REF!</v>
      </c>
      <c r="AD76" s="2" t="e">
        <f t="shared" si="16"/>
        <v>#REF!</v>
      </c>
      <c r="AE76" s="2" t="e">
        <f t="shared" si="16"/>
        <v>#REF!</v>
      </c>
      <c r="AF76" s="2" t="e">
        <f t="shared" si="16"/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workbookViewId="0" topLeftCell="A1">
      <selection activeCell="A23" sqref="A23:IV23"/>
    </sheetView>
  </sheetViews>
  <sheetFormatPr defaultColWidth="11.421875" defaultRowHeight="12.75"/>
  <cols>
    <col min="2" max="2" width="10.140625" style="2" customWidth="1"/>
    <col min="3" max="3" width="5.140625" style="2" customWidth="1"/>
    <col min="4" max="4" width="6.421875" style="2" customWidth="1"/>
    <col min="5" max="5" width="7.28125" style="2" customWidth="1"/>
    <col min="6" max="6" width="7.7109375" style="2" customWidth="1"/>
    <col min="7" max="7" width="7.140625" style="2" customWidth="1"/>
    <col min="8" max="8" width="6.00390625" style="2" customWidth="1"/>
    <col min="9" max="9" width="5.28125" style="2" customWidth="1"/>
    <col min="10" max="10" width="4.28125" style="2" customWidth="1"/>
    <col min="11" max="11" width="4.57421875" style="2" customWidth="1"/>
    <col min="12" max="12" width="5.57421875" style="2" customWidth="1"/>
    <col min="13" max="13" width="9.421875" style="2" customWidth="1"/>
    <col min="14" max="14" width="8.421875" style="2" customWidth="1"/>
    <col min="15" max="19" width="6.57421875" style="2" customWidth="1"/>
  </cols>
  <sheetData>
    <row r="1" spans="1:19" ht="12.75">
      <c r="A1" s="12" t="s">
        <v>57</v>
      </c>
      <c r="B1" s="12" t="s">
        <v>543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tr">
        <f>Notice!$C14</f>
        <v>ALVAL FEMININ</v>
      </c>
      <c r="P1" s="2" t="str">
        <f>Notice!$C15</f>
        <v>ALVAL MASCULIN</v>
      </c>
      <c r="Q1" s="2" t="str">
        <f>Notice!$C16</f>
        <v>PANA LOISIRS MIXTE</v>
      </c>
      <c r="R1" s="2" t="str">
        <f>Notice!$C17</f>
        <v>AGPB FEMININ</v>
      </c>
      <c r="S1" s="2" t="str">
        <f>Notice!$C18</f>
        <v>AGPB MASCULIN</v>
      </c>
    </row>
    <row r="2" spans="1:19" ht="12.75">
      <c r="A2" s="2" t="str">
        <f>JF!D4</f>
        <v>AC NOYON</v>
      </c>
      <c r="B2" s="2">
        <f>JF!S4</f>
        <v>1213</v>
      </c>
      <c r="C2" s="2" t="str">
        <f>IF(A2=C$1,B2," ")</f>
        <v> </v>
      </c>
      <c r="D2" s="2" t="str">
        <f aca="true" t="shared" si="0" ref="D2:D22">IF($A2=D$1,$B2," ")</f>
        <v> </v>
      </c>
      <c r="E2" s="2" t="str">
        <f aca="true" t="shared" si="1" ref="E2:S17">IF($A2=E$1,$B2," ")</f>
        <v> </v>
      </c>
      <c r="F2" s="2" t="str">
        <f t="shared" si="1"/>
        <v> </v>
      </c>
      <c r="G2" s="2" t="str">
        <f t="shared" si="1"/>
        <v> </v>
      </c>
      <c r="H2" s="2" t="str">
        <f t="shared" si="1"/>
        <v> </v>
      </c>
      <c r="I2" s="2" t="str">
        <f t="shared" si="1"/>
        <v> </v>
      </c>
      <c r="J2" s="2" t="str">
        <f t="shared" si="1"/>
        <v> </v>
      </c>
      <c r="K2" s="2" t="str">
        <f t="shared" si="1"/>
        <v> </v>
      </c>
      <c r="L2" s="2" t="str">
        <f t="shared" si="1"/>
        <v> </v>
      </c>
      <c r="M2" s="2" t="str">
        <f t="shared" si="1"/>
        <v> </v>
      </c>
      <c r="N2" s="2" t="str">
        <f t="shared" si="1"/>
        <v> </v>
      </c>
      <c r="O2" s="2" t="str">
        <f t="shared" si="1"/>
        <v> </v>
      </c>
      <c r="P2" s="2" t="str">
        <f t="shared" si="1"/>
        <v> </v>
      </c>
      <c r="Q2" s="2" t="str">
        <f t="shared" si="1"/>
        <v> </v>
      </c>
      <c r="R2" s="2" t="str">
        <f t="shared" si="1"/>
        <v> </v>
      </c>
      <c r="S2" s="2" t="str">
        <f t="shared" si="1"/>
        <v> </v>
      </c>
    </row>
    <row r="3" spans="1:19" ht="12.75">
      <c r="A3" s="2" t="str">
        <f>JF!D5</f>
        <v>AS VERBERIE</v>
      </c>
      <c r="B3" s="2">
        <f>JF!S5</f>
        <v>985</v>
      </c>
      <c r="C3" s="2" t="str">
        <f aca="true" t="shared" si="2" ref="C3:C22">IF(A3=C$1,B3," ")</f>
        <v> </v>
      </c>
      <c r="D3" s="2" t="str">
        <f t="shared" si="0"/>
        <v> </v>
      </c>
      <c r="E3" s="2" t="str">
        <f t="shared" si="1"/>
        <v> </v>
      </c>
      <c r="F3" s="2" t="str">
        <f t="shared" si="1"/>
        <v> </v>
      </c>
      <c r="G3" s="2" t="str">
        <f t="shared" si="1"/>
        <v> </v>
      </c>
      <c r="H3" s="2" t="str">
        <f t="shared" si="1"/>
        <v> </v>
      </c>
      <c r="I3" s="2" t="str">
        <f t="shared" si="1"/>
        <v> </v>
      </c>
      <c r="J3" s="2" t="str">
        <f t="shared" si="1"/>
        <v> </v>
      </c>
      <c r="K3" s="2" t="str">
        <f t="shared" si="1"/>
        <v> </v>
      </c>
      <c r="L3" s="2" t="str">
        <f t="shared" si="1"/>
        <v> </v>
      </c>
      <c r="M3" s="2" t="str">
        <f t="shared" si="1"/>
        <v> </v>
      </c>
      <c r="N3" s="2" t="str">
        <f t="shared" si="1"/>
        <v> </v>
      </c>
      <c r="O3" s="2" t="str">
        <f t="shared" si="1"/>
        <v> </v>
      </c>
      <c r="P3" s="2" t="str">
        <f t="shared" si="1"/>
        <v> </v>
      </c>
      <c r="Q3" s="2" t="str">
        <f t="shared" si="1"/>
        <v> </v>
      </c>
      <c r="R3" s="2" t="str">
        <f t="shared" si="1"/>
        <v> </v>
      </c>
      <c r="S3" s="2" t="str">
        <f t="shared" si="1"/>
        <v> </v>
      </c>
    </row>
    <row r="4" spans="1:19" ht="12.75">
      <c r="A4" s="2" t="e">
        <f>JF!#REF!</f>
        <v>#REF!</v>
      </c>
      <c r="B4" s="2" t="e">
        <f>JF!#REF!</f>
        <v>#REF!</v>
      </c>
      <c r="C4" s="2" t="e">
        <f t="shared" si="2"/>
        <v>#REF!</v>
      </c>
      <c r="D4" s="2" t="e">
        <f t="shared" si="0"/>
        <v>#REF!</v>
      </c>
      <c r="E4" s="2" t="e">
        <f t="shared" si="1"/>
        <v>#REF!</v>
      </c>
      <c r="F4" s="2" t="e">
        <f t="shared" si="1"/>
        <v>#REF!</v>
      </c>
      <c r="G4" s="2" t="e">
        <f t="shared" si="1"/>
        <v>#REF!</v>
      </c>
      <c r="H4" s="2" t="e">
        <f t="shared" si="1"/>
        <v>#REF!</v>
      </c>
      <c r="I4" s="2" t="e">
        <f t="shared" si="1"/>
        <v>#REF!</v>
      </c>
      <c r="J4" s="2" t="e">
        <f t="shared" si="1"/>
        <v>#REF!</v>
      </c>
      <c r="K4" s="2" t="e">
        <f t="shared" si="1"/>
        <v>#REF!</v>
      </c>
      <c r="L4" s="2" t="e">
        <f t="shared" si="1"/>
        <v>#REF!</v>
      </c>
      <c r="M4" s="2" t="e">
        <f t="shared" si="1"/>
        <v>#REF!</v>
      </c>
      <c r="N4" s="2" t="e">
        <f t="shared" si="1"/>
        <v>#REF!</v>
      </c>
      <c r="O4" s="2" t="e">
        <f t="shared" si="1"/>
        <v>#REF!</v>
      </c>
      <c r="P4" s="2" t="e">
        <f t="shared" si="1"/>
        <v>#REF!</v>
      </c>
      <c r="Q4" s="2" t="e">
        <f t="shared" si="1"/>
        <v>#REF!</v>
      </c>
      <c r="R4" s="2" t="e">
        <f t="shared" si="1"/>
        <v>#REF!</v>
      </c>
      <c r="S4" s="2" t="e">
        <f t="shared" si="1"/>
        <v>#REF!</v>
      </c>
    </row>
    <row r="5" spans="1:19" ht="12.75">
      <c r="A5" s="2" t="e">
        <f>JF!#REF!</f>
        <v>#REF!</v>
      </c>
      <c r="B5" s="2" t="e">
        <f>JF!#REF!</f>
        <v>#REF!</v>
      </c>
      <c r="C5" s="2" t="e">
        <f t="shared" si="2"/>
        <v>#REF!</v>
      </c>
      <c r="D5" s="2" t="e">
        <f t="shared" si="0"/>
        <v>#REF!</v>
      </c>
      <c r="E5" s="2" t="e">
        <f t="shared" si="1"/>
        <v>#REF!</v>
      </c>
      <c r="F5" s="2" t="e">
        <f t="shared" si="1"/>
        <v>#REF!</v>
      </c>
      <c r="G5" s="2" t="e">
        <f t="shared" si="1"/>
        <v>#REF!</v>
      </c>
      <c r="H5" s="2" t="e">
        <f t="shared" si="1"/>
        <v>#REF!</v>
      </c>
      <c r="I5" s="2" t="e">
        <f t="shared" si="1"/>
        <v>#REF!</v>
      </c>
      <c r="J5" s="2" t="e">
        <f t="shared" si="1"/>
        <v>#REF!</v>
      </c>
      <c r="K5" s="2" t="e">
        <f t="shared" si="1"/>
        <v>#REF!</v>
      </c>
      <c r="L5" s="2" t="e">
        <f t="shared" si="1"/>
        <v>#REF!</v>
      </c>
      <c r="M5" s="2" t="e">
        <f t="shared" si="1"/>
        <v>#REF!</v>
      </c>
      <c r="N5" s="2" t="e">
        <f t="shared" si="1"/>
        <v>#REF!</v>
      </c>
      <c r="O5" s="2" t="e">
        <f t="shared" si="1"/>
        <v>#REF!</v>
      </c>
      <c r="P5" s="2" t="e">
        <f t="shared" si="1"/>
        <v>#REF!</v>
      </c>
      <c r="Q5" s="2" t="e">
        <f t="shared" si="1"/>
        <v>#REF!</v>
      </c>
      <c r="R5" s="2" t="e">
        <f t="shared" si="1"/>
        <v>#REF!</v>
      </c>
      <c r="S5" s="2" t="e">
        <f t="shared" si="1"/>
        <v>#REF!</v>
      </c>
    </row>
    <row r="6" spans="1:19" ht="12.75">
      <c r="A6" s="2" t="e">
        <f>JF!#REF!</f>
        <v>#REF!</v>
      </c>
      <c r="B6" s="2" t="e">
        <f>JF!#REF!</f>
        <v>#REF!</v>
      </c>
      <c r="C6" s="2" t="e">
        <f t="shared" si="2"/>
        <v>#REF!</v>
      </c>
      <c r="D6" s="2" t="e">
        <f t="shared" si="0"/>
        <v>#REF!</v>
      </c>
      <c r="E6" s="2" t="e">
        <f t="shared" si="1"/>
        <v>#REF!</v>
      </c>
      <c r="F6" s="2" t="e">
        <f t="shared" si="1"/>
        <v>#REF!</v>
      </c>
      <c r="G6" s="2" t="e">
        <f t="shared" si="1"/>
        <v>#REF!</v>
      </c>
      <c r="H6" s="2" t="e">
        <f t="shared" si="1"/>
        <v>#REF!</v>
      </c>
      <c r="I6" s="2" t="e">
        <f t="shared" si="1"/>
        <v>#REF!</v>
      </c>
      <c r="J6" s="2" t="e">
        <f t="shared" si="1"/>
        <v>#REF!</v>
      </c>
      <c r="K6" s="2" t="e">
        <f t="shared" si="1"/>
        <v>#REF!</v>
      </c>
      <c r="L6" s="2" t="e">
        <f t="shared" si="1"/>
        <v>#REF!</v>
      </c>
      <c r="M6" s="2" t="e">
        <f t="shared" si="1"/>
        <v>#REF!</v>
      </c>
      <c r="N6" s="2" t="e">
        <f t="shared" si="1"/>
        <v>#REF!</v>
      </c>
      <c r="O6" s="2" t="e">
        <f t="shared" si="1"/>
        <v>#REF!</v>
      </c>
      <c r="P6" s="2" t="e">
        <f t="shared" si="1"/>
        <v>#REF!</v>
      </c>
      <c r="Q6" s="2" t="e">
        <f t="shared" si="1"/>
        <v>#REF!</v>
      </c>
      <c r="R6" s="2" t="e">
        <f t="shared" si="1"/>
        <v>#REF!</v>
      </c>
      <c r="S6" s="2" t="e">
        <f t="shared" si="1"/>
        <v>#REF!</v>
      </c>
    </row>
    <row r="7" spans="1:19" ht="12.75">
      <c r="A7" s="2" t="e">
        <f>JF!#REF!</f>
        <v>#REF!</v>
      </c>
      <c r="B7" s="2" t="e">
        <f>JF!#REF!</f>
        <v>#REF!</v>
      </c>
      <c r="C7" s="2" t="e">
        <f t="shared" si="2"/>
        <v>#REF!</v>
      </c>
      <c r="D7" s="2" t="e">
        <f t="shared" si="0"/>
        <v>#REF!</v>
      </c>
      <c r="E7" s="2" t="e">
        <f t="shared" si="1"/>
        <v>#REF!</v>
      </c>
      <c r="F7" s="2" t="e">
        <f t="shared" si="1"/>
        <v>#REF!</v>
      </c>
      <c r="G7" s="2" t="e">
        <f t="shared" si="1"/>
        <v>#REF!</v>
      </c>
      <c r="H7" s="2" t="e">
        <f t="shared" si="1"/>
        <v>#REF!</v>
      </c>
      <c r="I7" s="2" t="e">
        <f t="shared" si="1"/>
        <v>#REF!</v>
      </c>
      <c r="J7" s="2" t="e">
        <f t="shared" si="1"/>
        <v>#REF!</v>
      </c>
      <c r="K7" s="2" t="e">
        <f t="shared" si="1"/>
        <v>#REF!</v>
      </c>
      <c r="L7" s="2" t="e">
        <f t="shared" si="1"/>
        <v>#REF!</v>
      </c>
      <c r="M7" s="2" t="e">
        <f t="shared" si="1"/>
        <v>#REF!</v>
      </c>
      <c r="N7" s="2" t="e">
        <f t="shared" si="1"/>
        <v>#REF!</v>
      </c>
      <c r="O7" s="2" t="e">
        <f t="shared" si="1"/>
        <v>#REF!</v>
      </c>
      <c r="P7" s="2" t="e">
        <f t="shared" si="1"/>
        <v>#REF!</v>
      </c>
      <c r="Q7" s="2" t="e">
        <f t="shared" si="1"/>
        <v>#REF!</v>
      </c>
      <c r="R7" s="2" t="e">
        <f t="shared" si="1"/>
        <v>#REF!</v>
      </c>
      <c r="S7" s="2" t="e">
        <f t="shared" si="1"/>
        <v>#REF!</v>
      </c>
    </row>
    <row r="8" spans="1:19" ht="12.75">
      <c r="A8" s="2" t="e">
        <f>JF!#REF!</f>
        <v>#REF!</v>
      </c>
      <c r="B8" s="2" t="e">
        <f>JF!#REF!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1"/>
        <v>#REF!</v>
      </c>
      <c r="F8" s="2" t="e">
        <f t="shared" si="1"/>
        <v>#REF!</v>
      </c>
      <c r="G8" s="2" t="e">
        <f t="shared" si="1"/>
        <v>#REF!</v>
      </c>
      <c r="H8" s="2" t="e">
        <f t="shared" si="1"/>
        <v>#REF!</v>
      </c>
      <c r="I8" s="2" t="e">
        <f t="shared" si="1"/>
        <v>#REF!</v>
      </c>
      <c r="J8" s="2" t="e">
        <f t="shared" si="1"/>
        <v>#REF!</v>
      </c>
      <c r="K8" s="2" t="e">
        <f t="shared" si="1"/>
        <v>#REF!</v>
      </c>
      <c r="L8" s="2" t="e">
        <f t="shared" si="1"/>
        <v>#REF!</v>
      </c>
      <c r="M8" s="2" t="e">
        <f t="shared" si="1"/>
        <v>#REF!</v>
      </c>
      <c r="N8" s="2" t="e">
        <f t="shared" si="1"/>
        <v>#REF!</v>
      </c>
      <c r="O8" s="2" t="e">
        <f t="shared" si="1"/>
        <v>#REF!</v>
      </c>
      <c r="P8" s="2" t="e">
        <f t="shared" si="1"/>
        <v>#REF!</v>
      </c>
      <c r="Q8" s="2" t="e">
        <f t="shared" si="1"/>
        <v>#REF!</v>
      </c>
      <c r="R8" s="2" t="e">
        <f t="shared" si="1"/>
        <v>#REF!</v>
      </c>
      <c r="S8" s="2" t="e">
        <f t="shared" si="1"/>
        <v>#REF!</v>
      </c>
    </row>
    <row r="9" spans="1:19" ht="12.75">
      <c r="A9" s="2" t="e">
        <f>JF!#REF!</f>
        <v>#REF!</v>
      </c>
      <c r="B9" s="2" t="e">
        <f>JF!#REF!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1"/>
        <v>#REF!</v>
      </c>
      <c r="F9" s="2" t="e">
        <f t="shared" si="1"/>
        <v>#REF!</v>
      </c>
      <c r="G9" s="2" t="e">
        <f t="shared" si="1"/>
        <v>#REF!</v>
      </c>
      <c r="H9" s="2" t="e">
        <f t="shared" si="1"/>
        <v>#REF!</v>
      </c>
      <c r="I9" s="2" t="e">
        <f t="shared" si="1"/>
        <v>#REF!</v>
      </c>
      <c r="J9" s="2" t="e">
        <f t="shared" si="1"/>
        <v>#REF!</v>
      </c>
      <c r="K9" s="2" t="e">
        <f t="shared" si="1"/>
        <v>#REF!</v>
      </c>
      <c r="L9" s="2" t="e">
        <f t="shared" si="1"/>
        <v>#REF!</v>
      </c>
      <c r="M9" s="2" t="e">
        <f t="shared" si="1"/>
        <v>#REF!</v>
      </c>
      <c r="N9" s="2" t="e">
        <f t="shared" si="1"/>
        <v>#REF!</v>
      </c>
      <c r="O9" s="2" t="e">
        <f t="shared" si="1"/>
        <v>#REF!</v>
      </c>
      <c r="P9" s="2" t="e">
        <f t="shared" si="1"/>
        <v>#REF!</v>
      </c>
      <c r="Q9" s="2" t="e">
        <f t="shared" si="1"/>
        <v>#REF!</v>
      </c>
      <c r="R9" s="2" t="e">
        <f t="shared" si="1"/>
        <v>#REF!</v>
      </c>
      <c r="S9" s="2" t="e">
        <f t="shared" si="1"/>
        <v>#REF!</v>
      </c>
    </row>
    <row r="10" spans="1:19" ht="12.75">
      <c r="A10" s="2" t="e">
        <f>JF!#REF!</f>
        <v>#REF!</v>
      </c>
      <c r="B10" s="2" t="e">
        <f>JF!#REF!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1"/>
        <v>#REF!</v>
      </c>
      <c r="F10" s="2" t="e">
        <f t="shared" si="1"/>
        <v>#REF!</v>
      </c>
      <c r="G10" s="2" t="e">
        <f t="shared" si="1"/>
        <v>#REF!</v>
      </c>
      <c r="H10" s="2" t="e">
        <f t="shared" si="1"/>
        <v>#REF!</v>
      </c>
      <c r="I10" s="2" t="e">
        <f t="shared" si="1"/>
        <v>#REF!</v>
      </c>
      <c r="J10" s="2" t="e">
        <f t="shared" si="1"/>
        <v>#REF!</v>
      </c>
      <c r="K10" s="2" t="e">
        <f t="shared" si="1"/>
        <v>#REF!</v>
      </c>
      <c r="L10" s="2" t="e">
        <f t="shared" si="1"/>
        <v>#REF!</v>
      </c>
      <c r="M10" s="2" t="e">
        <f t="shared" si="1"/>
        <v>#REF!</v>
      </c>
      <c r="N10" s="2" t="e">
        <f t="shared" si="1"/>
        <v>#REF!</v>
      </c>
      <c r="O10" s="2" t="e">
        <f t="shared" si="1"/>
        <v>#REF!</v>
      </c>
      <c r="P10" s="2" t="e">
        <f t="shared" si="1"/>
        <v>#REF!</v>
      </c>
      <c r="Q10" s="2" t="e">
        <f t="shared" si="1"/>
        <v>#REF!</v>
      </c>
      <c r="R10" s="2" t="e">
        <f t="shared" si="1"/>
        <v>#REF!</v>
      </c>
      <c r="S10" s="2" t="e">
        <f t="shared" si="1"/>
        <v>#REF!</v>
      </c>
    </row>
    <row r="11" spans="1:19" ht="12.75">
      <c r="A11" s="2" t="e">
        <f>JF!#REF!</f>
        <v>#REF!</v>
      </c>
      <c r="B11" s="2" t="e">
        <f>JF!#REF!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1"/>
        <v>#REF!</v>
      </c>
      <c r="F11" s="2" t="e">
        <f t="shared" si="1"/>
        <v>#REF!</v>
      </c>
      <c r="G11" s="2" t="e">
        <f t="shared" si="1"/>
        <v>#REF!</v>
      </c>
      <c r="H11" s="2" t="e">
        <f t="shared" si="1"/>
        <v>#REF!</v>
      </c>
      <c r="I11" s="2" t="e">
        <f t="shared" si="1"/>
        <v>#REF!</v>
      </c>
      <c r="J11" s="2" t="e">
        <f t="shared" si="1"/>
        <v>#REF!</v>
      </c>
      <c r="K11" s="2" t="e">
        <f t="shared" si="1"/>
        <v>#REF!</v>
      </c>
      <c r="L11" s="2" t="e">
        <f t="shared" si="1"/>
        <v>#REF!</v>
      </c>
      <c r="M11" s="2" t="e">
        <f t="shared" si="1"/>
        <v>#REF!</v>
      </c>
      <c r="N11" s="2" t="e">
        <f t="shared" si="1"/>
        <v>#REF!</v>
      </c>
      <c r="O11" s="2" t="e">
        <f t="shared" si="1"/>
        <v>#REF!</v>
      </c>
      <c r="P11" s="2" t="e">
        <f t="shared" si="1"/>
        <v>#REF!</v>
      </c>
      <c r="Q11" s="2" t="e">
        <f t="shared" si="1"/>
        <v>#REF!</v>
      </c>
      <c r="R11" s="2" t="e">
        <f t="shared" si="1"/>
        <v>#REF!</v>
      </c>
      <c r="S11" s="2" t="e">
        <f t="shared" si="1"/>
        <v>#REF!</v>
      </c>
    </row>
    <row r="12" spans="1:19" ht="12.75">
      <c r="A12" s="2" t="e">
        <f>JF!#REF!</f>
        <v>#REF!</v>
      </c>
      <c r="B12" s="2" t="e">
        <f>JF!#REF!</f>
        <v>#REF!</v>
      </c>
      <c r="C12" s="2" t="e">
        <f t="shared" si="2"/>
        <v>#REF!</v>
      </c>
      <c r="D12" s="2" t="e">
        <f t="shared" si="0"/>
        <v>#REF!</v>
      </c>
      <c r="E12" s="2" t="e">
        <f t="shared" si="1"/>
        <v>#REF!</v>
      </c>
      <c r="F12" s="2" t="e">
        <f t="shared" si="1"/>
        <v>#REF!</v>
      </c>
      <c r="G12" s="2" t="e">
        <f t="shared" si="1"/>
        <v>#REF!</v>
      </c>
      <c r="H12" s="2" t="e">
        <f t="shared" si="1"/>
        <v>#REF!</v>
      </c>
      <c r="I12" s="2" t="e">
        <f t="shared" si="1"/>
        <v>#REF!</v>
      </c>
      <c r="J12" s="2" t="e">
        <f t="shared" si="1"/>
        <v>#REF!</v>
      </c>
      <c r="K12" s="2" t="e">
        <f t="shared" si="1"/>
        <v>#REF!</v>
      </c>
      <c r="L12" s="2" t="e">
        <f t="shared" si="1"/>
        <v>#REF!</v>
      </c>
      <c r="M12" s="2" t="e">
        <f t="shared" si="1"/>
        <v>#REF!</v>
      </c>
      <c r="N12" s="2" t="e">
        <f t="shared" si="1"/>
        <v>#REF!</v>
      </c>
      <c r="O12" s="2" t="e">
        <f t="shared" si="1"/>
        <v>#REF!</v>
      </c>
      <c r="P12" s="2" t="e">
        <f t="shared" si="1"/>
        <v>#REF!</v>
      </c>
      <c r="Q12" s="2" t="e">
        <f t="shared" si="1"/>
        <v>#REF!</v>
      </c>
      <c r="R12" s="2" t="e">
        <f t="shared" si="1"/>
        <v>#REF!</v>
      </c>
      <c r="S12" s="2" t="e">
        <f t="shared" si="1"/>
        <v>#REF!</v>
      </c>
    </row>
    <row r="13" spans="1:19" ht="12.75">
      <c r="A13" s="2" t="e">
        <f>JF!#REF!</f>
        <v>#REF!</v>
      </c>
      <c r="B13" s="2" t="e">
        <f>JF!#REF!</f>
        <v>#REF!</v>
      </c>
      <c r="C13" s="2" t="e">
        <f t="shared" si="2"/>
        <v>#REF!</v>
      </c>
      <c r="D13" s="2" t="e">
        <f t="shared" si="0"/>
        <v>#REF!</v>
      </c>
      <c r="E13" s="2" t="e">
        <f t="shared" si="1"/>
        <v>#REF!</v>
      </c>
      <c r="F13" s="2" t="e">
        <f t="shared" si="1"/>
        <v>#REF!</v>
      </c>
      <c r="G13" s="2" t="e">
        <f t="shared" si="1"/>
        <v>#REF!</v>
      </c>
      <c r="H13" s="2" t="e">
        <f t="shared" si="1"/>
        <v>#REF!</v>
      </c>
      <c r="I13" s="2" t="e">
        <f t="shared" si="1"/>
        <v>#REF!</v>
      </c>
      <c r="J13" s="2" t="e">
        <f t="shared" si="1"/>
        <v>#REF!</v>
      </c>
      <c r="K13" s="2" t="e">
        <f t="shared" si="1"/>
        <v>#REF!</v>
      </c>
      <c r="L13" s="2" t="e">
        <f t="shared" si="1"/>
        <v>#REF!</v>
      </c>
      <c r="M13" s="2" t="e">
        <f t="shared" si="1"/>
        <v>#REF!</v>
      </c>
      <c r="N13" s="2" t="e">
        <f t="shared" si="1"/>
        <v>#REF!</v>
      </c>
      <c r="O13" s="2" t="e">
        <f t="shared" si="1"/>
        <v>#REF!</v>
      </c>
      <c r="P13" s="2" t="e">
        <f t="shared" si="1"/>
        <v>#REF!</v>
      </c>
      <c r="Q13" s="2" t="e">
        <f t="shared" si="1"/>
        <v>#REF!</v>
      </c>
      <c r="R13" s="2" t="e">
        <f t="shared" si="1"/>
        <v>#REF!</v>
      </c>
      <c r="S13" s="2" t="e">
        <f t="shared" si="1"/>
        <v>#REF!</v>
      </c>
    </row>
    <row r="14" spans="1:19" ht="12.75">
      <c r="A14" s="2" t="e">
        <f>JF!#REF!</f>
        <v>#REF!</v>
      </c>
      <c r="B14" s="2" t="e">
        <f>JF!#REF!</f>
        <v>#REF!</v>
      </c>
      <c r="C14" s="2" t="e">
        <f t="shared" si="2"/>
        <v>#REF!</v>
      </c>
      <c r="D14" s="2" t="e">
        <f t="shared" si="0"/>
        <v>#REF!</v>
      </c>
      <c r="E14" s="2" t="e">
        <f t="shared" si="1"/>
        <v>#REF!</v>
      </c>
      <c r="F14" s="2" t="e">
        <f t="shared" si="1"/>
        <v>#REF!</v>
      </c>
      <c r="G14" s="2" t="e">
        <f t="shared" si="1"/>
        <v>#REF!</v>
      </c>
      <c r="H14" s="2" t="e">
        <f t="shared" si="1"/>
        <v>#REF!</v>
      </c>
      <c r="I14" s="2" t="e">
        <f t="shared" si="1"/>
        <v>#REF!</v>
      </c>
      <c r="J14" s="2" t="e">
        <f t="shared" si="1"/>
        <v>#REF!</v>
      </c>
      <c r="K14" s="2" t="e">
        <f t="shared" si="1"/>
        <v>#REF!</v>
      </c>
      <c r="L14" s="2" t="e">
        <f t="shared" si="1"/>
        <v>#REF!</v>
      </c>
      <c r="M14" s="2" t="e">
        <f t="shared" si="1"/>
        <v>#REF!</v>
      </c>
      <c r="N14" s="2" t="e">
        <f t="shared" si="1"/>
        <v>#REF!</v>
      </c>
      <c r="O14" s="2" t="e">
        <f t="shared" si="1"/>
        <v>#REF!</v>
      </c>
      <c r="P14" s="2" t="e">
        <f t="shared" si="1"/>
        <v>#REF!</v>
      </c>
      <c r="Q14" s="2" t="e">
        <f t="shared" si="1"/>
        <v>#REF!</v>
      </c>
      <c r="R14" s="2" t="e">
        <f t="shared" si="1"/>
        <v>#REF!</v>
      </c>
      <c r="S14" s="2" t="e">
        <f t="shared" si="1"/>
        <v>#REF!</v>
      </c>
    </row>
    <row r="15" spans="1:19" ht="12.75">
      <c r="A15" s="2" t="e">
        <f>JF!#REF!</f>
        <v>#REF!</v>
      </c>
      <c r="B15" s="2" t="e">
        <f>JF!#REF!</f>
        <v>#REF!</v>
      </c>
      <c r="C15" s="2" t="e">
        <f t="shared" si="2"/>
        <v>#REF!</v>
      </c>
      <c r="D15" s="2" t="e">
        <f t="shared" si="0"/>
        <v>#REF!</v>
      </c>
      <c r="E15" s="2" t="e">
        <f t="shared" si="1"/>
        <v>#REF!</v>
      </c>
      <c r="F15" s="2" t="e">
        <f t="shared" si="1"/>
        <v>#REF!</v>
      </c>
      <c r="G15" s="2" t="e">
        <f t="shared" si="1"/>
        <v>#REF!</v>
      </c>
      <c r="H15" s="2" t="e">
        <f t="shared" si="1"/>
        <v>#REF!</v>
      </c>
      <c r="I15" s="2" t="e">
        <f t="shared" si="1"/>
        <v>#REF!</v>
      </c>
      <c r="J15" s="2" t="e">
        <f t="shared" si="1"/>
        <v>#REF!</v>
      </c>
      <c r="K15" s="2" t="e">
        <f t="shared" si="1"/>
        <v>#REF!</v>
      </c>
      <c r="L15" s="2" t="e">
        <f t="shared" si="1"/>
        <v>#REF!</v>
      </c>
      <c r="M15" s="2" t="e">
        <f t="shared" si="1"/>
        <v>#REF!</v>
      </c>
      <c r="N15" s="2" t="e">
        <f t="shared" si="1"/>
        <v>#REF!</v>
      </c>
      <c r="O15" s="2" t="e">
        <f t="shared" si="1"/>
        <v>#REF!</v>
      </c>
      <c r="P15" s="2" t="e">
        <f t="shared" si="1"/>
        <v>#REF!</v>
      </c>
      <c r="Q15" s="2" t="e">
        <f t="shared" si="1"/>
        <v>#REF!</v>
      </c>
      <c r="R15" s="2" t="e">
        <f t="shared" si="1"/>
        <v>#REF!</v>
      </c>
      <c r="S15" s="2" t="e">
        <f t="shared" si="1"/>
        <v>#REF!</v>
      </c>
    </row>
    <row r="16" spans="1:19" ht="12.75">
      <c r="A16" s="2" t="e">
        <f>JF!#REF!</f>
        <v>#REF!</v>
      </c>
      <c r="B16" s="2" t="e">
        <f>JF!#REF!</f>
        <v>#REF!</v>
      </c>
      <c r="C16" s="2" t="e">
        <f t="shared" si="2"/>
        <v>#REF!</v>
      </c>
      <c r="D16" s="2" t="e">
        <f t="shared" si="0"/>
        <v>#REF!</v>
      </c>
      <c r="E16" s="2" t="e">
        <f t="shared" si="1"/>
        <v>#REF!</v>
      </c>
      <c r="F16" s="2" t="e">
        <f t="shared" si="1"/>
        <v>#REF!</v>
      </c>
      <c r="G16" s="2" t="e">
        <f t="shared" si="1"/>
        <v>#REF!</v>
      </c>
      <c r="H16" s="2" t="e">
        <f t="shared" si="1"/>
        <v>#REF!</v>
      </c>
      <c r="I16" s="2" t="e">
        <f t="shared" si="1"/>
        <v>#REF!</v>
      </c>
      <c r="J16" s="2" t="e">
        <f t="shared" si="1"/>
        <v>#REF!</v>
      </c>
      <c r="K16" s="2" t="e">
        <f t="shared" si="1"/>
        <v>#REF!</v>
      </c>
      <c r="L16" s="2" t="e">
        <f t="shared" si="1"/>
        <v>#REF!</v>
      </c>
      <c r="M16" s="2" t="e">
        <f t="shared" si="1"/>
        <v>#REF!</v>
      </c>
      <c r="N16" s="2" t="e">
        <f t="shared" si="1"/>
        <v>#REF!</v>
      </c>
      <c r="O16" s="2" t="e">
        <f t="shared" si="1"/>
        <v>#REF!</v>
      </c>
      <c r="P16" s="2" t="e">
        <f t="shared" si="1"/>
        <v>#REF!</v>
      </c>
      <c r="Q16" s="2" t="e">
        <f t="shared" si="1"/>
        <v>#REF!</v>
      </c>
      <c r="R16" s="2" t="e">
        <f t="shared" si="1"/>
        <v>#REF!</v>
      </c>
      <c r="S16" s="2" t="e">
        <f t="shared" si="1"/>
        <v>#REF!</v>
      </c>
    </row>
    <row r="17" spans="1:19" ht="12.75">
      <c r="A17" s="2" t="e">
        <f>JF!#REF!</f>
        <v>#REF!</v>
      </c>
      <c r="B17" s="2" t="e">
        <f>JF!#REF!</f>
        <v>#REF!</v>
      </c>
      <c r="C17" s="2" t="e">
        <f t="shared" si="2"/>
        <v>#REF!</v>
      </c>
      <c r="D17" s="2" t="e">
        <f t="shared" si="0"/>
        <v>#REF!</v>
      </c>
      <c r="E17" s="2" t="e">
        <f t="shared" si="1"/>
        <v>#REF!</v>
      </c>
      <c r="F17" s="2" t="e">
        <f t="shared" si="1"/>
        <v>#REF!</v>
      </c>
      <c r="G17" s="2" t="e">
        <f t="shared" si="1"/>
        <v>#REF!</v>
      </c>
      <c r="H17" s="2" t="e">
        <f t="shared" si="1"/>
        <v>#REF!</v>
      </c>
      <c r="I17" s="2" t="e">
        <f t="shared" si="1"/>
        <v>#REF!</v>
      </c>
      <c r="J17" s="2" t="e">
        <f t="shared" si="1"/>
        <v>#REF!</v>
      </c>
      <c r="K17" s="2" t="e">
        <f t="shared" si="1"/>
        <v>#REF!</v>
      </c>
      <c r="L17" s="2" t="e">
        <f t="shared" si="1"/>
        <v>#REF!</v>
      </c>
      <c r="M17" s="2" t="e">
        <f t="shared" si="1"/>
        <v>#REF!</v>
      </c>
      <c r="N17" s="2" t="e">
        <f t="shared" si="1"/>
        <v>#REF!</v>
      </c>
      <c r="O17" s="2" t="e">
        <f t="shared" si="1"/>
        <v>#REF!</v>
      </c>
      <c r="P17" s="2" t="e">
        <f t="shared" si="1"/>
        <v>#REF!</v>
      </c>
      <c r="Q17" s="2" t="e">
        <f t="shared" si="1"/>
        <v>#REF!</v>
      </c>
      <c r="R17" s="2" t="e">
        <f t="shared" si="1"/>
        <v>#REF!</v>
      </c>
      <c r="S17" s="2" t="e">
        <f t="shared" si="1"/>
        <v>#REF!</v>
      </c>
    </row>
    <row r="18" spans="1:19" ht="12.75">
      <c r="A18" s="2" t="e">
        <f>JF!#REF!</f>
        <v>#REF!</v>
      </c>
      <c r="B18" s="2" t="e">
        <f>JF!#REF!</f>
        <v>#REF!</v>
      </c>
      <c r="C18" s="2" t="e">
        <f t="shared" si="2"/>
        <v>#REF!</v>
      </c>
      <c r="D18" s="2" t="e">
        <f t="shared" si="0"/>
        <v>#REF!</v>
      </c>
      <c r="E18" s="2" t="e">
        <f aca="true" t="shared" si="3" ref="E18:S22">IF($A18=E$1,$B18," ")</f>
        <v>#REF!</v>
      </c>
      <c r="F18" s="2" t="e">
        <f t="shared" si="3"/>
        <v>#REF!</v>
      </c>
      <c r="G18" s="2" t="e">
        <f t="shared" si="3"/>
        <v>#REF!</v>
      </c>
      <c r="H18" s="2" t="e">
        <f t="shared" si="3"/>
        <v>#REF!</v>
      </c>
      <c r="I18" s="2" t="e">
        <f t="shared" si="3"/>
        <v>#REF!</v>
      </c>
      <c r="J18" s="2" t="e">
        <f t="shared" si="3"/>
        <v>#REF!</v>
      </c>
      <c r="K18" s="2" t="e">
        <f t="shared" si="3"/>
        <v>#REF!</v>
      </c>
      <c r="L18" s="2" t="e">
        <f t="shared" si="3"/>
        <v>#REF!</v>
      </c>
      <c r="M18" s="2" t="e">
        <f t="shared" si="3"/>
        <v>#REF!</v>
      </c>
      <c r="N18" s="2" t="e">
        <f t="shared" si="3"/>
        <v>#REF!</v>
      </c>
      <c r="O18" s="2" t="e">
        <f t="shared" si="3"/>
        <v>#REF!</v>
      </c>
      <c r="P18" s="2" t="e">
        <f t="shared" si="3"/>
        <v>#REF!</v>
      </c>
      <c r="Q18" s="2" t="e">
        <f t="shared" si="3"/>
        <v>#REF!</v>
      </c>
      <c r="R18" s="2" t="e">
        <f t="shared" si="3"/>
        <v>#REF!</v>
      </c>
      <c r="S18" s="2" t="e">
        <f t="shared" si="3"/>
        <v>#REF!</v>
      </c>
    </row>
    <row r="19" spans="1:19" ht="12.75">
      <c r="A19" s="2" t="e">
        <f>JF!#REF!</f>
        <v>#REF!</v>
      </c>
      <c r="B19" s="2" t="e">
        <f>JF!#REF!</f>
        <v>#REF!</v>
      </c>
      <c r="C19" s="2" t="e">
        <f t="shared" si="2"/>
        <v>#REF!</v>
      </c>
      <c r="D19" s="2" t="e">
        <f t="shared" si="0"/>
        <v>#REF!</v>
      </c>
      <c r="E19" s="2" t="e">
        <f t="shared" si="3"/>
        <v>#REF!</v>
      </c>
      <c r="F19" s="2" t="e">
        <f t="shared" si="3"/>
        <v>#REF!</v>
      </c>
      <c r="G19" s="2" t="e">
        <f t="shared" si="3"/>
        <v>#REF!</v>
      </c>
      <c r="H19" s="2" t="e">
        <f t="shared" si="3"/>
        <v>#REF!</v>
      </c>
      <c r="I19" s="2" t="e">
        <f t="shared" si="3"/>
        <v>#REF!</v>
      </c>
      <c r="J19" s="2" t="e">
        <f t="shared" si="3"/>
        <v>#REF!</v>
      </c>
      <c r="K19" s="2" t="e">
        <f t="shared" si="3"/>
        <v>#REF!</v>
      </c>
      <c r="L19" s="2" t="e">
        <f t="shared" si="3"/>
        <v>#REF!</v>
      </c>
      <c r="M19" s="2" t="e">
        <f t="shared" si="3"/>
        <v>#REF!</v>
      </c>
      <c r="N19" s="2" t="e">
        <f t="shared" si="3"/>
        <v>#REF!</v>
      </c>
      <c r="O19" s="2" t="e">
        <f t="shared" si="3"/>
        <v>#REF!</v>
      </c>
      <c r="P19" s="2" t="e">
        <f t="shared" si="3"/>
        <v>#REF!</v>
      </c>
      <c r="Q19" s="2" t="e">
        <f t="shared" si="3"/>
        <v>#REF!</v>
      </c>
      <c r="R19" s="2" t="e">
        <f t="shared" si="3"/>
        <v>#REF!</v>
      </c>
      <c r="S19" s="2" t="e">
        <f t="shared" si="3"/>
        <v>#REF!</v>
      </c>
    </row>
    <row r="20" spans="1:19" ht="12.75">
      <c r="A20" s="2" t="e">
        <f>JF!#REF!</f>
        <v>#REF!</v>
      </c>
      <c r="B20" s="2" t="e">
        <f>JF!#REF!</f>
        <v>#REF!</v>
      </c>
      <c r="C20" s="2" t="e">
        <f t="shared" si="2"/>
        <v>#REF!</v>
      </c>
      <c r="D20" s="2" t="e">
        <f t="shared" si="0"/>
        <v>#REF!</v>
      </c>
      <c r="E20" s="2" t="e">
        <f t="shared" si="3"/>
        <v>#REF!</v>
      </c>
      <c r="F20" s="2" t="e">
        <f t="shared" si="3"/>
        <v>#REF!</v>
      </c>
      <c r="G20" s="2" t="e">
        <f t="shared" si="3"/>
        <v>#REF!</v>
      </c>
      <c r="H20" s="2" t="e">
        <f t="shared" si="3"/>
        <v>#REF!</v>
      </c>
      <c r="I20" s="2" t="e">
        <f t="shared" si="3"/>
        <v>#REF!</v>
      </c>
      <c r="J20" s="2" t="e">
        <f t="shared" si="3"/>
        <v>#REF!</v>
      </c>
      <c r="K20" s="2" t="e">
        <f t="shared" si="3"/>
        <v>#REF!</v>
      </c>
      <c r="L20" s="2" t="e">
        <f t="shared" si="3"/>
        <v>#REF!</v>
      </c>
      <c r="M20" s="2" t="e">
        <f t="shared" si="3"/>
        <v>#REF!</v>
      </c>
      <c r="N20" s="2" t="e">
        <f t="shared" si="3"/>
        <v>#REF!</v>
      </c>
      <c r="O20" s="2" t="e">
        <f t="shared" si="3"/>
        <v>#REF!</v>
      </c>
      <c r="P20" s="2" t="e">
        <f t="shared" si="3"/>
        <v>#REF!</v>
      </c>
      <c r="Q20" s="2" t="e">
        <f t="shared" si="3"/>
        <v>#REF!</v>
      </c>
      <c r="R20" s="2" t="e">
        <f t="shared" si="3"/>
        <v>#REF!</v>
      </c>
      <c r="S20" s="2" t="e">
        <f t="shared" si="3"/>
        <v>#REF!</v>
      </c>
    </row>
    <row r="21" spans="1:19" ht="12.75">
      <c r="A21" s="2" t="e">
        <f>JF!#REF!</f>
        <v>#REF!</v>
      </c>
      <c r="B21" s="2" t="e">
        <f>JF!#REF!</f>
        <v>#REF!</v>
      </c>
      <c r="C21" s="2" t="e">
        <f t="shared" si="2"/>
        <v>#REF!</v>
      </c>
      <c r="D21" s="2" t="e">
        <f t="shared" si="0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2" t="e">
        <f t="shared" si="3"/>
        <v>#REF!</v>
      </c>
      <c r="Q21" s="2" t="e">
        <f t="shared" si="3"/>
        <v>#REF!</v>
      </c>
      <c r="R21" s="2" t="e">
        <f t="shared" si="3"/>
        <v>#REF!</v>
      </c>
      <c r="S21" s="2" t="e">
        <f t="shared" si="3"/>
        <v>#REF!</v>
      </c>
    </row>
    <row r="22" spans="1:19" ht="12.75">
      <c r="A22" s="2" t="e">
        <f>JF!#REF!</f>
        <v>#REF!</v>
      </c>
      <c r="B22" s="2" t="e">
        <f>JF!#REF!</f>
        <v>#REF!</v>
      </c>
      <c r="C22" s="2" t="e">
        <f t="shared" si="2"/>
        <v>#REF!</v>
      </c>
      <c r="D22" s="2" t="e">
        <f t="shared" si="0"/>
        <v>#REF!</v>
      </c>
      <c r="E22" s="2" t="e">
        <f t="shared" si="3"/>
        <v>#REF!</v>
      </c>
      <c r="F22" s="2" t="e">
        <f t="shared" si="3"/>
        <v>#REF!</v>
      </c>
      <c r="G22" s="2" t="e">
        <f t="shared" si="3"/>
        <v>#REF!</v>
      </c>
      <c r="H22" s="2" t="e">
        <f t="shared" si="3"/>
        <v>#REF!</v>
      </c>
      <c r="I22" s="2" t="e">
        <f t="shared" si="3"/>
        <v>#REF!</v>
      </c>
      <c r="J22" s="2" t="e">
        <f t="shared" si="3"/>
        <v>#REF!</v>
      </c>
      <c r="K22" s="2" t="e">
        <f t="shared" si="3"/>
        <v>#REF!</v>
      </c>
      <c r="L22" s="2" t="e">
        <f t="shared" si="3"/>
        <v>#REF!</v>
      </c>
      <c r="M22" s="2" t="e">
        <f t="shared" si="3"/>
        <v>#REF!</v>
      </c>
      <c r="N22" s="2" t="e">
        <f t="shared" si="3"/>
        <v>#REF!</v>
      </c>
      <c r="O22" s="2" t="e">
        <f t="shared" si="3"/>
        <v>#REF!</v>
      </c>
      <c r="P22" s="2" t="e">
        <f t="shared" si="3"/>
        <v>#REF!</v>
      </c>
      <c r="Q22" s="2" t="e">
        <f t="shared" si="3"/>
        <v>#REF!</v>
      </c>
      <c r="R22" s="2" t="e">
        <f t="shared" si="3"/>
        <v>#REF!</v>
      </c>
      <c r="S22" s="2" t="e">
        <f t="shared" si="3"/>
        <v>#REF!</v>
      </c>
    </row>
    <row r="24" spans="1:19" ht="12.75">
      <c r="A24" s="2" t="s">
        <v>546</v>
      </c>
      <c r="C24" s="133">
        <f aca="true" t="shared" si="4" ref="C24:S24">COUNT(C2:C22)</f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  <c r="H24" s="133">
        <f t="shared" si="4"/>
        <v>0</v>
      </c>
      <c r="I24" s="133">
        <f t="shared" si="4"/>
        <v>0</v>
      </c>
      <c r="J24" s="133">
        <f t="shared" si="4"/>
        <v>0</v>
      </c>
      <c r="K24" s="133">
        <f t="shared" si="4"/>
        <v>0</v>
      </c>
      <c r="L24" s="133">
        <f t="shared" si="4"/>
        <v>0</v>
      </c>
      <c r="M24" s="133">
        <f t="shared" si="4"/>
        <v>0</v>
      </c>
      <c r="N24" s="133">
        <f t="shared" si="4"/>
        <v>0</v>
      </c>
      <c r="O24" s="133">
        <f t="shared" si="4"/>
        <v>0</v>
      </c>
      <c r="P24" s="133">
        <f t="shared" si="4"/>
        <v>0</v>
      </c>
      <c r="Q24" s="133">
        <f t="shared" si="4"/>
        <v>0</v>
      </c>
      <c r="R24" s="133">
        <f t="shared" si="4"/>
        <v>0</v>
      </c>
      <c r="S24" s="133">
        <f t="shared" si="4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workbookViewId="0" topLeftCell="A1">
      <selection activeCell="C27" sqref="C27"/>
    </sheetView>
  </sheetViews>
  <sheetFormatPr defaultColWidth="11.421875" defaultRowHeight="12.75"/>
  <cols>
    <col min="3" max="3" width="5.00390625" style="2" customWidth="1"/>
    <col min="4" max="4" width="6.421875" style="2" customWidth="1"/>
    <col min="5" max="5" width="7.28125" style="2" customWidth="1"/>
    <col min="6" max="6" width="7.7109375" style="2" customWidth="1"/>
    <col min="7" max="7" width="7.140625" style="2" customWidth="1"/>
    <col min="8" max="8" width="6.00390625" style="2" customWidth="1"/>
    <col min="9" max="9" width="5.28125" style="2" customWidth="1"/>
    <col min="10" max="10" width="4.140625" style="2" customWidth="1"/>
    <col min="11" max="11" width="4.57421875" style="2" customWidth="1"/>
    <col min="12" max="12" width="5.57421875" style="2" customWidth="1"/>
    <col min="13" max="13" width="9.421875" style="2" customWidth="1"/>
    <col min="14" max="14" width="8.421875" style="2" customWidth="1"/>
    <col min="15" max="19" width="6.57421875" style="2" customWidth="1"/>
  </cols>
  <sheetData>
    <row r="1" spans="1:19" ht="12.75">
      <c r="A1" s="12" t="s">
        <v>57</v>
      </c>
      <c r="B1" s="12" t="s">
        <v>543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tr">
        <f>Notice!$C14</f>
        <v>ALVAL FEMININ</v>
      </c>
      <c r="P1" s="2" t="str">
        <f>Notice!$C15</f>
        <v>ALVAL MASCULIN</v>
      </c>
      <c r="Q1" s="2" t="str">
        <f>Notice!$C16</f>
        <v>PANA LOISIRS MIXTE</v>
      </c>
      <c r="R1" s="2" t="str">
        <f>Notice!$C17</f>
        <v>AGPB FEMININ</v>
      </c>
      <c r="S1" s="2" t="str">
        <f>Notice!$C18</f>
        <v>AGPB MASCULIN</v>
      </c>
    </row>
    <row r="2" spans="1:19" ht="12.75">
      <c r="A2" s="2" t="str">
        <f>SF!D4</f>
        <v>ASMJ FEUQUIERES</v>
      </c>
      <c r="B2" s="2">
        <f>SF!S4</f>
        <v>911</v>
      </c>
      <c r="C2" s="2" t="str">
        <f>IF(A2=C$1,B2," ")</f>
        <v> </v>
      </c>
      <c r="D2" s="2" t="str">
        <f aca="true" t="shared" si="0" ref="D2:D22">IF($A2=D$1,$B2," ")</f>
        <v> </v>
      </c>
      <c r="E2" s="2" t="str">
        <f aca="true" t="shared" si="1" ref="E2:S17">IF($A2=E$1,$B2," ")</f>
        <v> </v>
      </c>
      <c r="F2" s="2" t="str">
        <f t="shared" si="1"/>
        <v> </v>
      </c>
      <c r="G2" s="2" t="str">
        <f t="shared" si="1"/>
        <v> </v>
      </c>
      <c r="H2" s="2" t="str">
        <f t="shared" si="1"/>
        <v> </v>
      </c>
      <c r="I2" s="2" t="str">
        <f t="shared" si="1"/>
        <v> </v>
      </c>
      <c r="J2" s="2" t="str">
        <f t="shared" si="1"/>
        <v> </v>
      </c>
      <c r="K2" s="2" t="str">
        <f t="shared" si="1"/>
        <v> </v>
      </c>
      <c r="L2" s="2" t="str">
        <f t="shared" si="1"/>
        <v> </v>
      </c>
      <c r="M2" s="2" t="str">
        <f t="shared" si="1"/>
        <v> </v>
      </c>
      <c r="N2" s="2" t="str">
        <f t="shared" si="1"/>
        <v> </v>
      </c>
      <c r="O2" s="2" t="str">
        <f t="shared" si="1"/>
        <v> </v>
      </c>
      <c r="P2" s="2" t="str">
        <f t="shared" si="1"/>
        <v> </v>
      </c>
      <c r="Q2" s="2" t="str">
        <f t="shared" si="1"/>
        <v> </v>
      </c>
      <c r="R2" s="2" t="str">
        <f t="shared" si="1"/>
        <v> </v>
      </c>
      <c r="S2" s="2" t="str">
        <f t="shared" si="1"/>
        <v> </v>
      </c>
    </row>
    <row r="3" spans="1:19" ht="12.75">
      <c r="A3" s="2" t="str">
        <f>SF!D5</f>
        <v>CAP 21</v>
      </c>
      <c r="B3" s="2">
        <f>SF!S5</f>
        <v>860</v>
      </c>
      <c r="C3" s="2" t="str">
        <f aca="true" t="shared" si="2" ref="C3:C22">IF(A3=C$1,B3," ")</f>
        <v> </v>
      </c>
      <c r="D3" s="2" t="str">
        <f t="shared" si="0"/>
        <v> </v>
      </c>
      <c r="E3" s="2" t="str">
        <f t="shared" si="1"/>
        <v> </v>
      </c>
      <c r="F3" s="2" t="str">
        <f t="shared" si="1"/>
        <v> </v>
      </c>
      <c r="G3" s="2" t="str">
        <f t="shared" si="1"/>
        <v> </v>
      </c>
      <c r="H3" s="2" t="str">
        <f t="shared" si="1"/>
        <v> </v>
      </c>
      <c r="I3" s="2" t="str">
        <f t="shared" si="1"/>
        <v> </v>
      </c>
      <c r="J3" s="2" t="str">
        <f t="shared" si="1"/>
        <v> </v>
      </c>
      <c r="K3" s="2" t="str">
        <f t="shared" si="1"/>
        <v> </v>
      </c>
      <c r="L3" s="2" t="str">
        <f t="shared" si="1"/>
        <v> </v>
      </c>
      <c r="M3" s="2" t="str">
        <f t="shared" si="1"/>
        <v> </v>
      </c>
      <c r="N3" s="2" t="str">
        <f t="shared" si="1"/>
        <v> </v>
      </c>
      <c r="O3" s="2" t="str">
        <f t="shared" si="1"/>
        <v> </v>
      </c>
      <c r="P3" s="2" t="str">
        <f t="shared" si="1"/>
        <v> </v>
      </c>
      <c r="Q3" s="2" t="str">
        <f t="shared" si="1"/>
        <v> </v>
      </c>
      <c r="R3" s="2" t="str">
        <f t="shared" si="1"/>
        <v> </v>
      </c>
      <c r="S3" s="2" t="str">
        <f t="shared" si="1"/>
        <v> </v>
      </c>
    </row>
    <row r="4" spans="1:19" ht="12.75">
      <c r="A4" s="2" t="str">
        <f>SF!D6</f>
        <v>CAP 21 298360247</v>
      </c>
      <c r="B4" s="2">
        <f>SF!S6</f>
        <v>858</v>
      </c>
      <c r="C4" s="2" t="str">
        <f t="shared" si="2"/>
        <v> </v>
      </c>
      <c r="D4" s="2" t="str">
        <f t="shared" si="0"/>
        <v> </v>
      </c>
      <c r="E4" s="2" t="str">
        <f t="shared" si="1"/>
        <v> </v>
      </c>
      <c r="F4" s="2" t="str">
        <f t="shared" si="1"/>
        <v> </v>
      </c>
      <c r="G4" s="2" t="str">
        <f t="shared" si="1"/>
        <v> </v>
      </c>
      <c r="H4" s="2" t="str">
        <f t="shared" si="1"/>
        <v> </v>
      </c>
      <c r="I4" s="2" t="str">
        <f t="shared" si="1"/>
        <v> </v>
      </c>
      <c r="J4" s="2" t="str">
        <f t="shared" si="1"/>
        <v> </v>
      </c>
      <c r="K4" s="2" t="str">
        <f t="shared" si="1"/>
        <v> </v>
      </c>
      <c r="L4" s="2" t="str">
        <f t="shared" si="1"/>
        <v> </v>
      </c>
      <c r="M4" s="2" t="str">
        <f t="shared" si="1"/>
        <v> </v>
      </c>
      <c r="N4" s="2" t="str">
        <f t="shared" si="1"/>
        <v> </v>
      </c>
      <c r="O4" s="2" t="str">
        <f t="shared" si="1"/>
        <v> </v>
      </c>
      <c r="P4" s="2" t="str">
        <f t="shared" si="1"/>
        <v> </v>
      </c>
      <c r="Q4" s="2" t="str">
        <f t="shared" si="1"/>
        <v> </v>
      </c>
      <c r="R4" s="2" t="str">
        <f t="shared" si="1"/>
        <v> </v>
      </c>
      <c r="S4" s="2" t="str">
        <f t="shared" si="1"/>
        <v> </v>
      </c>
    </row>
    <row r="5" spans="1:19" ht="12.75">
      <c r="A5" s="2" t="e">
        <f>SF!#REF!</f>
        <v>#REF!</v>
      </c>
      <c r="B5" s="2" t="e">
        <f>SF!#REF!</f>
        <v>#REF!</v>
      </c>
      <c r="C5" s="2" t="e">
        <f t="shared" si="2"/>
        <v>#REF!</v>
      </c>
      <c r="D5" s="2" t="e">
        <f t="shared" si="0"/>
        <v>#REF!</v>
      </c>
      <c r="E5" s="2" t="e">
        <f t="shared" si="1"/>
        <v>#REF!</v>
      </c>
      <c r="F5" s="2" t="e">
        <f t="shared" si="1"/>
        <v>#REF!</v>
      </c>
      <c r="G5" s="2" t="e">
        <f t="shared" si="1"/>
        <v>#REF!</v>
      </c>
      <c r="H5" s="2" t="e">
        <f t="shared" si="1"/>
        <v>#REF!</v>
      </c>
      <c r="I5" s="2" t="e">
        <f t="shared" si="1"/>
        <v>#REF!</v>
      </c>
      <c r="J5" s="2" t="e">
        <f t="shared" si="1"/>
        <v>#REF!</v>
      </c>
      <c r="K5" s="2" t="e">
        <f t="shared" si="1"/>
        <v>#REF!</v>
      </c>
      <c r="L5" s="2" t="e">
        <f t="shared" si="1"/>
        <v>#REF!</v>
      </c>
      <c r="M5" s="2" t="e">
        <f t="shared" si="1"/>
        <v>#REF!</v>
      </c>
      <c r="N5" s="2" t="e">
        <f t="shared" si="1"/>
        <v>#REF!</v>
      </c>
      <c r="O5" s="2" t="e">
        <f t="shared" si="1"/>
        <v>#REF!</v>
      </c>
      <c r="P5" s="2" t="e">
        <f t="shared" si="1"/>
        <v>#REF!</v>
      </c>
      <c r="Q5" s="2" t="e">
        <f t="shared" si="1"/>
        <v>#REF!</v>
      </c>
      <c r="R5" s="2" t="e">
        <f t="shared" si="1"/>
        <v>#REF!</v>
      </c>
      <c r="S5" s="2" t="e">
        <f t="shared" si="1"/>
        <v>#REF!</v>
      </c>
    </row>
    <row r="6" spans="1:19" ht="12.75">
      <c r="A6" s="2">
        <f>SF!D7</f>
        <v>0</v>
      </c>
      <c r="B6" s="2">
        <f>SF!S7</f>
        <v>0</v>
      </c>
      <c r="C6" s="2" t="str">
        <f t="shared" si="2"/>
        <v> </v>
      </c>
      <c r="D6" s="2" t="str">
        <f t="shared" si="0"/>
        <v> </v>
      </c>
      <c r="E6" s="2" t="str">
        <f t="shared" si="1"/>
        <v> </v>
      </c>
      <c r="F6" s="2" t="str">
        <f t="shared" si="1"/>
        <v> </v>
      </c>
      <c r="G6" s="2" t="str">
        <f t="shared" si="1"/>
        <v> </v>
      </c>
      <c r="H6" s="2" t="str">
        <f t="shared" si="1"/>
        <v> </v>
      </c>
      <c r="I6" s="2" t="str">
        <f t="shared" si="1"/>
        <v> </v>
      </c>
      <c r="J6" s="2" t="str">
        <f t="shared" si="1"/>
        <v> </v>
      </c>
      <c r="K6" s="2" t="str">
        <f t="shared" si="1"/>
        <v> </v>
      </c>
      <c r="L6" s="2" t="str">
        <f t="shared" si="1"/>
        <v> </v>
      </c>
      <c r="M6" s="2" t="str">
        <f t="shared" si="1"/>
        <v> </v>
      </c>
      <c r="N6" s="2" t="str">
        <f t="shared" si="1"/>
        <v> </v>
      </c>
      <c r="O6" s="2" t="str">
        <f t="shared" si="1"/>
        <v> </v>
      </c>
      <c r="P6" s="2" t="str">
        <f t="shared" si="1"/>
        <v> </v>
      </c>
      <c r="Q6" s="2" t="str">
        <f t="shared" si="1"/>
        <v> </v>
      </c>
      <c r="R6" s="2" t="str">
        <f t="shared" si="1"/>
        <v> </v>
      </c>
      <c r="S6" s="2" t="str">
        <f t="shared" si="1"/>
        <v> </v>
      </c>
    </row>
    <row r="7" spans="1:19" ht="12.75">
      <c r="A7" s="2">
        <f>SF!D8</f>
        <v>0</v>
      </c>
      <c r="B7" s="2">
        <f>SF!S8</f>
        <v>0</v>
      </c>
      <c r="C7" s="2" t="str">
        <f t="shared" si="2"/>
        <v> </v>
      </c>
      <c r="D7" s="2" t="str">
        <f t="shared" si="0"/>
        <v> </v>
      </c>
      <c r="E7" s="2" t="str">
        <f t="shared" si="1"/>
        <v> </v>
      </c>
      <c r="F7" s="2" t="str">
        <f t="shared" si="1"/>
        <v> </v>
      </c>
      <c r="G7" s="2" t="str">
        <f t="shared" si="1"/>
        <v> </v>
      </c>
      <c r="H7" s="2" t="str">
        <f t="shared" si="1"/>
        <v> </v>
      </c>
      <c r="I7" s="2" t="str">
        <f t="shared" si="1"/>
        <v> </v>
      </c>
      <c r="J7" s="2" t="str">
        <f t="shared" si="1"/>
        <v> </v>
      </c>
      <c r="K7" s="2" t="str">
        <f t="shared" si="1"/>
        <v> </v>
      </c>
      <c r="L7" s="2" t="str">
        <f t="shared" si="1"/>
        <v> </v>
      </c>
      <c r="M7" s="2" t="str">
        <f t="shared" si="1"/>
        <v> </v>
      </c>
      <c r="N7" s="2" t="str">
        <f t="shared" si="1"/>
        <v> </v>
      </c>
      <c r="O7" s="2" t="str">
        <f t="shared" si="1"/>
        <v> </v>
      </c>
      <c r="P7" s="2" t="str">
        <f t="shared" si="1"/>
        <v> </v>
      </c>
      <c r="Q7" s="2" t="str">
        <f t="shared" si="1"/>
        <v> </v>
      </c>
      <c r="R7" s="2" t="str">
        <f t="shared" si="1"/>
        <v> </v>
      </c>
      <c r="S7" s="2" t="str">
        <f t="shared" si="1"/>
        <v> </v>
      </c>
    </row>
    <row r="8" spans="1:19" ht="12.75">
      <c r="A8" s="2" t="str">
        <f>SF!D9</f>
        <v>EL CARLEPONT</v>
      </c>
      <c r="B8" s="2">
        <f>SF!S9</f>
        <v>705</v>
      </c>
      <c r="C8" s="2" t="str">
        <f t="shared" si="2"/>
        <v> </v>
      </c>
      <c r="D8" s="2" t="str">
        <f t="shared" si="0"/>
        <v> </v>
      </c>
      <c r="E8" s="2" t="str">
        <f t="shared" si="1"/>
        <v> </v>
      </c>
      <c r="F8" s="2" t="str">
        <f t="shared" si="1"/>
        <v> </v>
      </c>
      <c r="G8" s="2" t="str">
        <f t="shared" si="1"/>
        <v> </v>
      </c>
      <c r="H8" s="2" t="str">
        <f t="shared" si="1"/>
        <v> </v>
      </c>
      <c r="I8" s="2" t="str">
        <f t="shared" si="1"/>
        <v> </v>
      </c>
      <c r="J8" s="2" t="str">
        <f t="shared" si="1"/>
        <v> </v>
      </c>
      <c r="K8" s="2" t="str">
        <f t="shared" si="1"/>
        <v> </v>
      </c>
      <c r="L8" s="2" t="str">
        <f t="shared" si="1"/>
        <v> </v>
      </c>
      <c r="M8" s="2" t="str">
        <f t="shared" si="1"/>
        <v> </v>
      </c>
      <c r="N8" s="2" t="str">
        <f t="shared" si="1"/>
        <v> </v>
      </c>
      <c r="O8" s="2" t="str">
        <f t="shared" si="1"/>
        <v> </v>
      </c>
      <c r="P8" s="2" t="str">
        <f t="shared" si="1"/>
        <v> </v>
      </c>
      <c r="Q8" s="2" t="str">
        <f t="shared" si="1"/>
        <v> </v>
      </c>
      <c r="R8" s="2" t="str">
        <f t="shared" si="1"/>
        <v> </v>
      </c>
      <c r="S8" s="2" t="str">
        <f t="shared" si="1"/>
        <v> </v>
      </c>
    </row>
    <row r="9" spans="1:19" ht="12.75">
      <c r="A9" s="2" t="str">
        <f>SF!D10</f>
        <v>ASMJ FEUQUIERES</v>
      </c>
      <c r="B9" s="2">
        <f>SF!S10</f>
        <v>621</v>
      </c>
      <c r="C9" s="2" t="str">
        <f t="shared" si="2"/>
        <v> </v>
      </c>
      <c r="D9" s="2" t="str">
        <f t="shared" si="0"/>
        <v> </v>
      </c>
      <c r="E9" s="2" t="str">
        <f t="shared" si="1"/>
        <v> </v>
      </c>
      <c r="F9" s="2" t="str">
        <f t="shared" si="1"/>
        <v> </v>
      </c>
      <c r="G9" s="2" t="str">
        <f t="shared" si="1"/>
        <v> </v>
      </c>
      <c r="H9" s="2" t="str">
        <f t="shared" si="1"/>
        <v> </v>
      </c>
      <c r="I9" s="2" t="str">
        <f t="shared" si="1"/>
        <v> </v>
      </c>
      <c r="J9" s="2" t="str">
        <f t="shared" si="1"/>
        <v> </v>
      </c>
      <c r="K9" s="2" t="str">
        <f t="shared" si="1"/>
        <v> </v>
      </c>
      <c r="L9" s="2" t="str">
        <f t="shared" si="1"/>
        <v> </v>
      </c>
      <c r="M9" s="2" t="str">
        <f t="shared" si="1"/>
        <v> </v>
      </c>
      <c r="N9" s="2" t="str">
        <f t="shared" si="1"/>
        <v> </v>
      </c>
      <c r="O9" s="2" t="str">
        <f t="shared" si="1"/>
        <v> </v>
      </c>
      <c r="P9" s="2" t="str">
        <f t="shared" si="1"/>
        <v> </v>
      </c>
      <c r="Q9" s="2" t="str">
        <f t="shared" si="1"/>
        <v> </v>
      </c>
      <c r="R9" s="2" t="str">
        <f t="shared" si="1"/>
        <v> </v>
      </c>
      <c r="S9" s="2" t="str">
        <f t="shared" si="1"/>
        <v> </v>
      </c>
    </row>
    <row r="10" spans="1:19" ht="12.75">
      <c r="A10" s="2" t="e">
        <f>SF!#REF!</f>
        <v>#REF!</v>
      </c>
      <c r="B10" s="2" t="e">
        <f>SF!#REF!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1"/>
        <v>#REF!</v>
      </c>
      <c r="F10" s="2" t="e">
        <f t="shared" si="1"/>
        <v>#REF!</v>
      </c>
      <c r="G10" s="2" t="e">
        <f t="shared" si="1"/>
        <v>#REF!</v>
      </c>
      <c r="H10" s="2" t="e">
        <f t="shared" si="1"/>
        <v>#REF!</v>
      </c>
      <c r="I10" s="2" t="e">
        <f t="shared" si="1"/>
        <v>#REF!</v>
      </c>
      <c r="J10" s="2" t="e">
        <f t="shared" si="1"/>
        <v>#REF!</v>
      </c>
      <c r="K10" s="2" t="e">
        <f t="shared" si="1"/>
        <v>#REF!</v>
      </c>
      <c r="L10" s="2" t="e">
        <f t="shared" si="1"/>
        <v>#REF!</v>
      </c>
      <c r="M10" s="2" t="e">
        <f t="shared" si="1"/>
        <v>#REF!</v>
      </c>
      <c r="N10" s="2" t="e">
        <f t="shared" si="1"/>
        <v>#REF!</v>
      </c>
      <c r="O10" s="2" t="e">
        <f t="shared" si="1"/>
        <v>#REF!</v>
      </c>
      <c r="P10" s="2" t="e">
        <f t="shared" si="1"/>
        <v>#REF!</v>
      </c>
      <c r="Q10" s="2" t="e">
        <f t="shared" si="1"/>
        <v>#REF!</v>
      </c>
      <c r="R10" s="2" t="e">
        <f t="shared" si="1"/>
        <v>#REF!</v>
      </c>
      <c r="S10" s="2" t="e">
        <f t="shared" si="1"/>
        <v>#REF!</v>
      </c>
    </row>
    <row r="11" spans="1:19" ht="12.75">
      <c r="A11" s="2" t="e">
        <f>SF!#REF!</f>
        <v>#REF!</v>
      </c>
      <c r="B11" s="2" t="e">
        <f>SF!#REF!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1"/>
        <v>#REF!</v>
      </c>
      <c r="F11" s="2" t="e">
        <f t="shared" si="1"/>
        <v>#REF!</v>
      </c>
      <c r="G11" s="2" t="e">
        <f t="shared" si="1"/>
        <v>#REF!</v>
      </c>
      <c r="H11" s="2" t="e">
        <f t="shared" si="1"/>
        <v>#REF!</v>
      </c>
      <c r="I11" s="2" t="e">
        <f t="shared" si="1"/>
        <v>#REF!</v>
      </c>
      <c r="J11" s="2" t="e">
        <f t="shared" si="1"/>
        <v>#REF!</v>
      </c>
      <c r="K11" s="2" t="e">
        <f t="shared" si="1"/>
        <v>#REF!</v>
      </c>
      <c r="L11" s="2" t="e">
        <f t="shared" si="1"/>
        <v>#REF!</v>
      </c>
      <c r="M11" s="2" t="e">
        <f t="shared" si="1"/>
        <v>#REF!</v>
      </c>
      <c r="N11" s="2" t="e">
        <f t="shared" si="1"/>
        <v>#REF!</v>
      </c>
      <c r="O11" s="2" t="e">
        <f t="shared" si="1"/>
        <v>#REF!</v>
      </c>
      <c r="P11" s="2" t="e">
        <f t="shared" si="1"/>
        <v>#REF!</v>
      </c>
      <c r="Q11" s="2" t="e">
        <f t="shared" si="1"/>
        <v>#REF!</v>
      </c>
      <c r="R11" s="2" t="e">
        <f t="shared" si="1"/>
        <v>#REF!</v>
      </c>
      <c r="S11" s="2" t="e">
        <f t="shared" si="1"/>
        <v>#REF!</v>
      </c>
    </row>
    <row r="12" spans="1:19" ht="12.75">
      <c r="A12" s="2" t="e">
        <f>SF!#REF!</f>
        <v>#REF!</v>
      </c>
      <c r="B12" s="2" t="e">
        <f>SF!#REF!</f>
        <v>#REF!</v>
      </c>
      <c r="C12" s="2" t="e">
        <f t="shared" si="2"/>
        <v>#REF!</v>
      </c>
      <c r="D12" s="2" t="e">
        <f t="shared" si="0"/>
        <v>#REF!</v>
      </c>
      <c r="E12" s="2" t="e">
        <f t="shared" si="1"/>
        <v>#REF!</v>
      </c>
      <c r="F12" s="2" t="e">
        <f t="shared" si="1"/>
        <v>#REF!</v>
      </c>
      <c r="G12" s="2" t="e">
        <f t="shared" si="1"/>
        <v>#REF!</v>
      </c>
      <c r="H12" s="2" t="e">
        <f t="shared" si="1"/>
        <v>#REF!</v>
      </c>
      <c r="I12" s="2" t="e">
        <f t="shared" si="1"/>
        <v>#REF!</v>
      </c>
      <c r="J12" s="2" t="e">
        <f t="shared" si="1"/>
        <v>#REF!</v>
      </c>
      <c r="K12" s="2" t="e">
        <f t="shared" si="1"/>
        <v>#REF!</v>
      </c>
      <c r="L12" s="2" t="e">
        <f t="shared" si="1"/>
        <v>#REF!</v>
      </c>
      <c r="M12" s="2" t="e">
        <f t="shared" si="1"/>
        <v>#REF!</v>
      </c>
      <c r="N12" s="2" t="e">
        <f t="shared" si="1"/>
        <v>#REF!</v>
      </c>
      <c r="O12" s="2" t="e">
        <f t="shared" si="1"/>
        <v>#REF!</v>
      </c>
      <c r="P12" s="2" t="e">
        <f t="shared" si="1"/>
        <v>#REF!</v>
      </c>
      <c r="Q12" s="2" t="e">
        <f t="shared" si="1"/>
        <v>#REF!</v>
      </c>
      <c r="R12" s="2" t="e">
        <f t="shared" si="1"/>
        <v>#REF!</v>
      </c>
      <c r="S12" s="2" t="e">
        <f t="shared" si="1"/>
        <v>#REF!</v>
      </c>
    </row>
    <row r="13" spans="1:19" ht="12.75">
      <c r="A13" s="2" t="e">
        <f>SF!#REF!</f>
        <v>#REF!</v>
      </c>
      <c r="B13" s="2" t="e">
        <f>SF!#REF!</f>
        <v>#REF!</v>
      </c>
      <c r="C13" s="2" t="e">
        <f t="shared" si="2"/>
        <v>#REF!</v>
      </c>
      <c r="D13" s="2" t="e">
        <f t="shared" si="0"/>
        <v>#REF!</v>
      </c>
      <c r="E13" s="2" t="e">
        <f t="shared" si="1"/>
        <v>#REF!</v>
      </c>
      <c r="F13" s="2" t="e">
        <f t="shared" si="1"/>
        <v>#REF!</v>
      </c>
      <c r="G13" s="2" t="e">
        <f t="shared" si="1"/>
        <v>#REF!</v>
      </c>
      <c r="H13" s="2" t="e">
        <f t="shared" si="1"/>
        <v>#REF!</v>
      </c>
      <c r="I13" s="2" t="e">
        <f t="shared" si="1"/>
        <v>#REF!</v>
      </c>
      <c r="J13" s="2" t="e">
        <f t="shared" si="1"/>
        <v>#REF!</v>
      </c>
      <c r="K13" s="2" t="e">
        <f t="shared" si="1"/>
        <v>#REF!</v>
      </c>
      <c r="L13" s="2" t="e">
        <f t="shared" si="1"/>
        <v>#REF!</v>
      </c>
      <c r="M13" s="2" t="e">
        <f t="shared" si="1"/>
        <v>#REF!</v>
      </c>
      <c r="N13" s="2" t="e">
        <f t="shared" si="1"/>
        <v>#REF!</v>
      </c>
      <c r="O13" s="2" t="e">
        <f t="shared" si="1"/>
        <v>#REF!</v>
      </c>
      <c r="P13" s="2" t="e">
        <f t="shared" si="1"/>
        <v>#REF!</v>
      </c>
      <c r="Q13" s="2" t="e">
        <f t="shared" si="1"/>
        <v>#REF!</v>
      </c>
      <c r="R13" s="2" t="e">
        <f t="shared" si="1"/>
        <v>#REF!</v>
      </c>
      <c r="S13" s="2" t="e">
        <f t="shared" si="1"/>
        <v>#REF!</v>
      </c>
    </row>
    <row r="14" spans="1:19" ht="12.75">
      <c r="A14" s="2" t="e">
        <f>SF!#REF!</f>
        <v>#REF!</v>
      </c>
      <c r="B14" s="2" t="e">
        <f>SF!#REF!</f>
        <v>#REF!</v>
      </c>
      <c r="C14" s="2" t="e">
        <f t="shared" si="2"/>
        <v>#REF!</v>
      </c>
      <c r="D14" s="2" t="e">
        <f t="shared" si="0"/>
        <v>#REF!</v>
      </c>
      <c r="E14" s="2" t="e">
        <f t="shared" si="1"/>
        <v>#REF!</v>
      </c>
      <c r="F14" s="2" t="e">
        <f t="shared" si="1"/>
        <v>#REF!</v>
      </c>
      <c r="G14" s="2" t="e">
        <f t="shared" si="1"/>
        <v>#REF!</v>
      </c>
      <c r="H14" s="2" t="e">
        <f t="shared" si="1"/>
        <v>#REF!</v>
      </c>
      <c r="I14" s="2" t="e">
        <f t="shared" si="1"/>
        <v>#REF!</v>
      </c>
      <c r="J14" s="2" t="e">
        <f t="shared" si="1"/>
        <v>#REF!</v>
      </c>
      <c r="K14" s="2" t="e">
        <f t="shared" si="1"/>
        <v>#REF!</v>
      </c>
      <c r="L14" s="2" t="e">
        <f t="shared" si="1"/>
        <v>#REF!</v>
      </c>
      <c r="M14" s="2" t="e">
        <f t="shared" si="1"/>
        <v>#REF!</v>
      </c>
      <c r="N14" s="2" t="e">
        <f t="shared" si="1"/>
        <v>#REF!</v>
      </c>
      <c r="O14" s="2" t="e">
        <f t="shared" si="1"/>
        <v>#REF!</v>
      </c>
      <c r="P14" s="2" t="e">
        <f t="shared" si="1"/>
        <v>#REF!</v>
      </c>
      <c r="Q14" s="2" t="e">
        <f t="shared" si="1"/>
        <v>#REF!</v>
      </c>
      <c r="R14" s="2" t="e">
        <f t="shared" si="1"/>
        <v>#REF!</v>
      </c>
      <c r="S14" s="2" t="e">
        <f t="shared" si="1"/>
        <v>#REF!</v>
      </c>
    </row>
    <row r="15" spans="1:19" ht="12.75">
      <c r="A15" s="2" t="e">
        <f>SF!#REF!</f>
        <v>#REF!</v>
      </c>
      <c r="B15" s="2" t="e">
        <f>SF!#REF!</f>
        <v>#REF!</v>
      </c>
      <c r="C15" s="2" t="e">
        <f t="shared" si="2"/>
        <v>#REF!</v>
      </c>
      <c r="D15" s="2" t="e">
        <f t="shared" si="0"/>
        <v>#REF!</v>
      </c>
      <c r="E15" s="2" t="e">
        <f t="shared" si="1"/>
        <v>#REF!</v>
      </c>
      <c r="F15" s="2" t="e">
        <f t="shared" si="1"/>
        <v>#REF!</v>
      </c>
      <c r="G15" s="2" t="e">
        <f t="shared" si="1"/>
        <v>#REF!</v>
      </c>
      <c r="H15" s="2" t="e">
        <f t="shared" si="1"/>
        <v>#REF!</v>
      </c>
      <c r="I15" s="2" t="e">
        <f t="shared" si="1"/>
        <v>#REF!</v>
      </c>
      <c r="J15" s="2" t="e">
        <f t="shared" si="1"/>
        <v>#REF!</v>
      </c>
      <c r="K15" s="2" t="e">
        <f t="shared" si="1"/>
        <v>#REF!</v>
      </c>
      <c r="L15" s="2" t="e">
        <f t="shared" si="1"/>
        <v>#REF!</v>
      </c>
      <c r="M15" s="2" t="e">
        <f t="shared" si="1"/>
        <v>#REF!</v>
      </c>
      <c r="N15" s="2" t="e">
        <f t="shared" si="1"/>
        <v>#REF!</v>
      </c>
      <c r="O15" s="2" t="e">
        <f t="shared" si="1"/>
        <v>#REF!</v>
      </c>
      <c r="P15" s="2" t="e">
        <f t="shared" si="1"/>
        <v>#REF!</v>
      </c>
      <c r="Q15" s="2" t="e">
        <f t="shared" si="1"/>
        <v>#REF!</v>
      </c>
      <c r="R15" s="2" t="e">
        <f t="shared" si="1"/>
        <v>#REF!</v>
      </c>
      <c r="S15" s="2" t="e">
        <f t="shared" si="1"/>
        <v>#REF!</v>
      </c>
    </row>
    <row r="16" spans="1:19" ht="12.75">
      <c r="A16" s="2" t="e">
        <f>SF!#REF!</f>
        <v>#REF!</v>
      </c>
      <c r="B16" s="2" t="e">
        <f>SF!#REF!</f>
        <v>#REF!</v>
      </c>
      <c r="C16" s="2" t="e">
        <f t="shared" si="2"/>
        <v>#REF!</v>
      </c>
      <c r="D16" s="2" t="e">
        <f t="shared" si="0"/>
        <v>#REF!</v>
      </c>
      <c r="E16" s="2" t="e">
        <f t="shared" si="1"/>
        <v>#REF!</v>
      </c>
      <c r="F16" s="2" t="e">
        <f t="shared" si="1"/>
        <v>#REF!</v>
      </c>
      <c r="G16" s="2" t="e">
        <f t="shared" si="1"/>
        <v>#REF!</v>
      </c>
      <c r="H16" s="2" t="e">
        <f t="shared" si="1"/>
        <v>#REF!</v>
      </c>
      <c r="I16" s="2" t="e">
        <f t="shared" si="1"/>
        <v>#REF!</v>
      </c>
      <c r="J16" s="2" t="e">
        <f t="shared" si="1"/>
        <v>#REF!</v>
      </c>
      <c r="K16" s="2" t="e">
        <f t="shared" si="1"/>
        <v>#REF!</v>
      </c>
      <c r="L16" s="2" t="e">
        <f t="shared" si="1"/>
        <v>#REF!</v>
      </c>
      <c r="M16" s="2" t="e">
        <f t="shared" si="1"/>
        <v>#REF!</v>
      </c>
      <c r="N16" s="2" t="e">
        <f t="shared" si="1"/>
        <v>#REF!</v>
      </c>
      <c r="O16" s="2" t="e">
        <f t="shared" si="1"/>
        <v>#REF!</v>
      </c>
      <c r="P16" s="2" t="e">
        <f t="shared" si="1"/>
        <v>#REF!</v>
      </c>
      <c r="Q16" s="2" t="e">
        <f t="shared" si="1"/>
        <v>#REF!</v>
      </c>
      <c r="R16" s="2" t="e">
        <f t="shared" si="1"/>
        <v>#REF!</v>
      </c>
      <c r="S16" s="2" t="e">
        <f t="shared" si="1"/>
        <v>#REF!</v>
      </c>
    </row>
    <row r="17" spans="1:19" ht="12.75">
      <c r="A17" s="2" t="e">
        <f>SF!#REF!</f>
        <v>#REF!</v>
      </c>
      <c r="B17" s="2" t="e">
        <f>SF!#REF!</f>
        <v>#REF!</v>
      </c>
      <c r="C17" s="2" t="e">
        <f t="shared" si="2"/>
        <v>#REF!</v>
      </c>
      <c r="D17" s="2" t="e">
        <f t="shared" si="0"/>
        <v>#REF!</v>
      </c>
      <c r="E17" s="2" t="e">
        <f t="shared" si="1"/>
        <v>#REF!</v>
      </c>
      <c r="F17" s="2" t="e">
        <f t="shared" si="1"/>
        <v>#REF!</v>
      </c>
      <c r="G17" s="2" t="e">
        <f t="shared" si="1"/>
        <v>#REF!</v>
      </c>
      <c r="H17" s="2" t="e">
        <f t="shared" si="1"/>
        <v>#REF!</v>
      </c>
      <c r="I17" s="2" t="e">
        <f t="shared" si="1"/>
        <v>#REF!</v>
      </c>
      <c r="J17" s="2" t="e">
        <f t="shared" si="1"/>
        <v>#REF!</v>
      </c>
      <c r="K17" s="2" t="e">
        <f t="shared" si="1"/>
        <v>#REF!</v>
      </c>
      <c r="L17" s="2" t="e">
        <f t="shared" si="1"/>
        <v>#REF!</v>
      </c>
      <c r="M17" s="2" t="e">
        <f t="shared" si="1"/>
        <v>#REF!</v>
      </c>
      <c r="N17" s="2" t="e">
        <f t="shared" si="1"/>
        <v>#REF!</v>
      </c>
      <c r="O17" s="2" t="e">
        <f t="shared" si="1"/>
        <v>#REF!</v>
      </c>
      <c r="P17" s="2" t="e">
        <f t="shared" si="1"/>
        <v>#REF!</v>
      </c>
      <c r="Q17" s="2" t="e">
        <f t="shared" si="1"/>
        <v>#REF!</v>
      </c>
      <c r="R17" s="2" t="e">
        <f t="shared" si="1"/>
        <v>#REF!</v>
      </c>
      <c r="S17" s="2" t="e">
        <f t="shared" si="1"/>
        <v>#REF!</v>
      </c>
    </row>
    <row r="18" spans="1:19" ht="12.75">
      <c r="A18" s="2" t="e">
        <f>SF!#REF!</f>
        <v>#REF!</v>
      </c>
      <c r="B18" s="2" t="e">
        <f>SF!#REF!</f>
        <v>#REF!</v>
      </c>
      <c r="C18" s="2" t="e">
        <f t="shared" si="2"/>
        <v>#REF!</v>
      </c>
      <c r="D18" s="2" t="e">
        <f t="shared" si="0"/>
        <v>#REF!</v>
      </c>
      <c r="E18" s="2" t="e">
        <f aca="true" t="shared" si="3" ref="E18:S22">IF($A18=E$1,$B18," ")</f>
        <v>#REF!</v>
      </c>
      <c r="F18" s="2" t="e">
        <f t="shared" si="3"/>
        <v>#REF!</v>
      </c>
      <c r="G18" s="2" t="e">
        <f t="shared" si="3"/>
        <v>#REF!</v>
      </c>
      <c r="H18" s="2" t="e">
        <f t="shared" si="3"/>
        <v>#REF!</v>
      </c>
      <c r="I18" s="2" t="e">
        <f t="shared" si="3"/>
        <v>#REF!</v>
      </c>
      <c r="J18" s="2" t="e">
        <f t="shared" si="3"/>
        <v>#REF!</v>
      </c>
      <c r="K18" s="2" t="e">
        <f t="shared" si="3"/>
        <v>#REF!</v>
      </c>
      <c r="L18" s="2" t="e">
        <f t="shared" si="3"/>
        <v>#REF!</v>
      </c>
      <c r="M18" s="2" t="e">
        <f t="shared" si="3"/>
        <v>#REF!</v>
      </c>
      <c r="N18" s="2" t="e">
        <f t="shared" si="3"/>
        <v>#REF!</v>
      </c>
      <c r="O18" s="2" t="e">
        <f t="shared" si="3"/>
        <v>#REF!</v>
      </c>
      <c r="P18" s="2" t="e">
        <f t="shared" si="3"/>
        <v>#REF!</v>
      </c>
      <c r="Q18" s="2" t="e">
        <f t="shared" si="3"/>
        <v>#REF!</v>
      </c>
      <c r="R18" s="2" t="e">
        <f t="shared" si="3"/>
        <v>#REF!</v>
      </c>
      <c r="S18" s="2" t="e">
        <f t="shared" si="3"/>
        <v>#REF!</v>
      </c>
    </row>
    <row r="19" spans="1:19" ht="12.75">
      <c r="A19" s="2" t="e">
        <f>SF!#REF!</f>
        <v>#REF!</v>
      </c>
      <c r="B19" s="2" t="e">
        <f>SF!#REF!</f>
        <v>#REF!</v>
      </c>
      <c r="C19" s="2" t="e">
        <f t="shared" si="2"/>
        <v>#REF!</v>
      </c>
      <c r="D19" s="2" t="e">
        <f t="shared" si="0"/>
        <v>#REF!</v>
      </c>
      <c r="E19" s="2" t="e">
        <f t="shared" si="3"/>
        <v>#REF!</v>
      </c>
      <c r="F19" s="2" t="e">
        <f t="shared" si="3"/>
        <v>#REF!</v>
      </c>
      <c r="G19" s="2" t="e">
        <f t="shared" si="3"/>
        <v>#REF!</v>
      </c>
      <c r="H19" s="2" t="e">
        <f t="shared" si="3"/>
        <v>#REF!</v>
      </c>
      <c r="I19" s="2" t="e">
        <f t="shared" si="3"/>
        <v>#REF!</v>
      </c>
      <c r="J19" s="2" t="e">
        <f t="shared" si="3"/>
        <v>#REF!</v>
      </c>
      <c r="K19" s="2" t="e">
        <f t="shared" si="3"/>
        <v>#REF!</v>
      </c>
      <c r="L19" s="2" t="e">
        <f t="shared" si="3"/>
        <v>#REF!</v>
      </c>
      <c r="M19" s="2" t="e">
        <f t="shared" si="3"/>
        <v>#REF!</v>
      </c>
      <c r="N19" s="2" t="e">
        <f t="shared" si="3"/>
        <v>#REF!</v>
      </c>
      <c r="O19" s="2" t="e">
        <f t="shared" si="3"/>
        <v>#REF!</v>
      </c>
      <c r="P19" s="2" t="e">
        <f t="shared" si="3"/>
        <v>#REF!</v>
      </c>
      <c r="Q19" s="2" t="e">
        <f t="shared" si="3"/>
        <v>#REF!</v>
      </c>
      <c r="R19" s="2" t="e">
        <f t="shared" si="3"/>
        <v>#REF!</v>
      </c>
      <c r="S19" s="2" t="e">
        <f t="shared" si="3"/>
        <v>#REF!</v>
      </c>
    </row>
    <row r="20" spans="1:19" ht="12.75">
      <c r="A20" s="2" t="e">
        <f>SF!#REF!</f>
        <v>#REF!</v>
      </c>
      <c r="B20" s="2" t="e">
        <f>SF!#REF!</f>
        <v>#REF!</v>
      </c>
      <c r="C20" s="2" t="e">
        <f t="shared" si="2"/>
        <v>#REF!</v>
      </c>
      <c r="D20" s="2" t="e">
        <f t="shared" si="0"/>
        <v>#REF!</v>
      </c>
      <c r="E20" s="2" t="e">
        <f t="shared" si="3"/>
        <v>#REF!</v>
      </c>
      <c r="F20" s="2" t="e">
        <f t="shared" si="3"/>
        <v>#REF!</v>
      </c>
      <c r="G20" s="2" t="e">
        <f t="shared" si="3"/>
        <v>#REF!</v>
      </c>
      <c r="H20" s="2" t="e">
        <f t="shared" si="3"/>
        <v>#REF!</v>
      </c>
      <c r="I20" s="2" t="e">
        <f t="shared" si="3"/>
        <v>#REF!</v>
      </c>
      <c r="J20" s="2" t="e">
        <f t="shared" si="3"/>
        <v>#REF!</v>
      </c>
      <c r="K20" s="2" t="e">
        <f t="shared" si="3"/>
        <v>#REF!</v>
      </c>
      <c r="L20" s="2" t="e">
        <f t="shared" si="3"/>
        <v>#REF!</v>
      </c>
      <c r="M20" s="2" t="e">
        <f t="shared" si="3"/>
        <v>#REF!</v>
      </c>
      <c r="N20" s="2" t="e">
        <f t="shared" si="3"/>
        <v>#REF!</v>
      </c>
      <c r="O20" s="2" t="e">
        <f t="shared" si="3"/>
        <v>#REF!</v>
      </c>
      <c r="P20" s="2" t="e">
        <f t="shared" si="3"/>
        <v>#REF!</v>
      </c>
      <c r="Q20" s="2" t="e">
        <f t="shared" si="3"/>
        <v>#REF!</v>
      </c>
      <c r="R20" s="2" t="e">
        <f t="shared" si="3"/>
        <v>#REF!</v>
      </c>
      <c r="S20" s="2" t="e">
        <f t="shared" si="3"/>
        <v>#REF!</v>
      </c>
    </row>
    <row r="21" spans="1:19" ht="12.75">
      <c r="A21" s="2" t="e">
        <f>SF!#REF!</f>
        <v>#REF!</v>
      </c>
      <c r="B21" s="2" t="e">
        <f>SF!#REF!</f>
        <v>#REF!</v>
      </c>
      <c r="C21" s="2" t="e">
        <f t="shared" si="2"/>
        <v>#REF!</v>
      </c>
      <c r="D21" s="2" t="e">
        <f t="shared" si="0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2" t="e">
        <f t="shared" si="3"/>
        <v>#REF!</v>
      </c>
      <c r="Q21" s="2" t="e">
        <f t="shared" si="3"/>
        <v>#REF!</v>
      </c>
      <c r="R21" s="2" t="e">
        <f t="shared" si="3"/>
        <v>#REF!</v>
      </c>
      <c r="S21" s="2" t="e">
        <f t="shared" si="3"/>
        <v>#REF!</v>
      </c>
    </row>
    <row r="22" spans="1:19" ht="12.75">
      <c r="A22" s="2" t="e">
        <f>SF!#REF!</f>
        <v>#REF!</v>
      </c>
      <c r="B22" s="2" t="e">
        <f>SF!#REF!</f>
        <v>#REF!</v>
      </c>
      <c r="C22" s="2" t="e">
        <f t="shared" si="2"/>
        <v>#REF!</v>
      </c>
      <c r="D22" s="2" t="e">
        <f t="shared" si="0"/>
        <v>#REF!</v>
      </c>
      <c r="E22" s="2" t="e">
        <f t="shared" si="3"/>
        <v>#REF!</v>
      </c>
      <c r="F22" s="2" t="e">
        <f t="shared" si="3"/>
        <v>#REF!</v>
      </c>
      <c r="G22" s="2" t="e">
        <f t="shared" si="3"/>
        <v>#REF!</v>
      </c>
      <c r="H22" s="2" t="e">
        <f t="shared" si="3"/>
        <v>#REF!</v>
      </c>
      <c r="I22" s="2" t="e">
        <f t="shared" si="3"/>
        <v>#REF!</v>
      </c>
      <c r="J22" s="2" t="e">
        <f t="shared" si="3"/>
        <v>#REF!</v>
      </c>
      <c r="K22" s="2" t="e">
        <f t="shared" si="3"/>
        <v>#REF!</v>
      </c>
      <c r="L22" s="2" t="e">
        <f t="shared" si="3"/>
        <v>#REF!</v>
      </c>
      <c r="M22" s="2" t="e">
        <f t="shared" si="3"/>
        <v>#REF!</v>
      </c>
      <c r="N22" s="2" t="e">
        <f t="shared" si="3"/>
        <v>#REF!</v>
      </c>
      <c r="O22" s="2" t="e">
        <f t="shared" si="3"/>
        <v>#REF!</v>
      </c>
      <c r="P22" s="2" t="e">
        <f t="shared" si="3"/>
        <v>#REF!</v>
      </c>
      <c r="Q22" s="2" t="e">
        <f t="shared" si="3"/>
        <v>#REF!</v>
      </c>
      <c r="R22" s="2" t="e">
        <f t="shared" si="3"/>
        <v>#REF!</v>
      </c>
      <c r="S22" s="2" t="e">
        <f t="shared" si="3"/>
        <v>#REF!</v>
      </c>
    </row>
    <row r="23" spans="1:19" ht="12.75">
      <c r="A23" s="2" t="s">
        <v>546</v>
      </c>
      <c r="C23" s="133">
        <f aca="true" t="shared" si="4" ref="C23:S23">COUNT(C2:C22)</f>
        <v>0</v>
      </c>
      <c r="D23" s="133">
        <f t="shared" si="4"/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133">
        <f t="shared" si="4"/>
        <v>0</v>
      </c>
      <c r="M23" s="133">
        <f t="shared" si="4"/>
        <v>0</v>
      </c>
      <c r="N23" s="133">
        <f t="shared" si="4"/>
        <v>0</v>
      </c>
      <c r="O23" s="133">
        <f t="shared" si="4"/>
        <v>0</v>
      </c>
      <c r="P23" s="133">
        <f t="shared" si="4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workbookViewId="0" topLeftCell="A1">
      <selection activeCell="C27" sqref="C27"/>
    </sheetView>
  </sheetViews>
  <sheetFormatPr defaultColWidth="11.421875" defaultRowHeight="12.75"/>
  <cols>
    <col min="3" max="3" width="5.7109375" style="2" customWidth="1"/>
    <col min="4" max="4" width="6.57421875" style="2" customWidth="1"/>
    <col min="5" max="5" width="7.00390625" style="2" customWidth="1"/>
    <col min="6" max="6" width="7.7109375" style="2" customWidth="1"/>
    <col min="7" max="7" width="7.140625" style="2" customWidth="1"/>
    <col min="8" max="8" width="6.00390625" style="2" customWidth="1"/>
    <col min="9" max="9" width="5.28125" style="2" customWidth="1"/>
    <col min="10" max="10" width="3.8515625" style="2" customWidth="1"/>
    <col min="11" max="11" width="4.57421875" style="2" customWidth="1"/>
    <col min="12" max="12" width="5.57421875" style="2" customWidth="1"/>
    <col min="13" max="13" width="9.421875" style="2" customWidth="1"/>
    <col min="14" max="14" width="8.421875" style="2" customWidth="1"/>
    <col min="15" max="19" width="6.57421875" style="2" customWidth="1"/>
  </cols>
  <sheetData>
    <row r="1" spans="1:19" ht="12.75">
      <c r="A1" s="12" t="s">
        <v>57</v>
      </c>
      <c r="B1" s="12" t="s">
        <v>543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tr">
        <f>Notice!$C14</f>
        <v>ALVAL FEMININ</v>
      </c>
      <c r="P1" s="2" t="str">
        <f>Notice!$C15</f>
        <v>ALVAL MASCULIN</v>
      </c>
      <c r="Q1" s="2" t="str">
        <f>Notice!$C16</f>
        <v>PANA LOISIRS MIXTE</v>
      </c>
      <c r="R1" s="2" t="str">
        <f>Notice!$C17</f>
        <v>AGPB FEMININ</v>
      </c>
      <c r="S1" s="2" t="str">
        <f>Notice!$C18</f>
        <v>AGPB MASCULIN</v>
      </c>
    </row>
    <row r="2" spans="1:19" ht="12.75">
      <c r="A2" s="2" t="str">
        <f>JM!D4</f>
        <v>ASMJ FEUQUIERES</v>
      </c>
      <c r="B2" s="2">
        <f>JM!S4</f>
        <v>1473</v>
      </c>
      <c r="C2" s="2" t="str">
        <f>IF(A2=C$1,B2," ")</f>
        <v> </v>
      </c>
      <c r="D2" s="2" t="str">
        <f aca="true" t="shared" si="0" ref="D2:D22">IF($A2=D$1,$B2," ")</f>
        <v> </v>
      </c>
      <c r="E2" s="2" t="str">
        <f aca="true" t="shared" si="1" ref="E2:S17">IF($A2=E$1,$B2," ")</f>
        <v> </v>
      </c>
      <c r="F2" s="2" t="str">
        <f t="shared" si="1"/>
        <v> </v>
      </c>
      <c r="G2" s="2" t="str">
        <f t="shared" si="1"/>
        <v> </v>
      </c>
      <c r="H2" s="2" t="str">
        <f t="shared" si="1"/>
        <v> </v>
      </c>
      <c r="I2" s="2" t="str">
        <f t="shared" si="1"/>
        <v> </v>
      </c>
      <c r="J2" s="2" t="str">
        <f t="shared" si="1"/>
        <v> </v>
      </c>
      <c r="K2" s="2" t="str">
        <f t="shared" si="1"/>
        <v> </v>
      </c>
      <c r="L2" s="2" t="str">
        <f t="shared" si="1"/>
        <v> </v>
      </c>
      <c r="M2" s="2" t="str">
        <f t="shared" si="1"/>
        <v> </v>
      </c>
      <c r="N2" s="2" t="str">
        <f t="shared" si="1"/>
        <v> </v>
      </c>
      <c r="O2" s="2" t="str">
        <f t="shared" si="1"/>
        <v> </v>
      </c>
      <c r="P2" s="2" t="str">
        <f t="shared" si="1"/>
        <v> </v>
      </c>
      <c r="Q2" s="2" t="str">
        <f t="shared" si="1"/>
        <v> </v>
      </c>
      <c r="R2" s="2" t="str">
        <f t="shared" si="1"/>
        <v> </v>
      </c>
      <c r="S2" s="2" t="str">
        <f t="shared" si="1"/>
        <v> </v>
      </c>
    </row>
    <row r="3" spans="1:19" ht="12.75">
      <c r="A3" s="2" t="str">
        <f>JM!D5</f>
        <v>AS VERBERIE</v>
      </c>
      <c r="B3" s="2">
        <f>JM!S5</f>
        <v>1432</v>
      </c>
      <c r="C3" s="2" t="str">
        <f aca="true" t="shared" si="2" ref="C3:C22">IF(A3=C$1,B3," ")</f>
        <v> </v>
      </c>
      <c r="D3" s="2" t="str">
        <f t="shared" si="0"/>
        <v> </v>
      </c>
      <c r="E3" s="2" t="str">
        <f t="shared" si="1"/>
        <v> </v>
      </c>
      <c r="F3" s="2" t="str">
        <f t="shared" si="1"/>
        <v> </v>
      </c>
      <c r="G3" s="2" t="str">
        <f t="shared" si="1"/>
        <v> </v>
      </c>
      <c r="H3" s="2" t="str">
        <f t="shared" si="1"/>
        <v> </v>
      </c>
      <c r="I3" s="2" t="str">
        <f t="shared" si="1"/>
        <v> </v>
      </c>
      <c r="J3" s="2" t="str">
        <f t="shared" si="1"/>
        <v> </v>
      </c>
      <c r="K3" s="2" t="str">
        <f t="shared" si="1"/>
        <v> </v>
      </c>
      <c r="L3" s="2" t="str">
        <f t="shared" si="1"/>
        <v> </v>
      </c>
      <c r="M3" s="2" t="str">
        <f t="shared" si="1"/>
        <v> </v>
      </c>
      <c r="N3" s="2" t="str">
        <f t="shared" si="1"/>
        <v> </v>
      </c>
      <c r="O3" s="2" t="str">
        <f t="shared" si="1"/>
        <v> </v>
      </c>
      <c r="P3" s="2" t="str">
        <f t="shared" si="1"/>
        <v> </v>
      </c>
      <c r="Q3" s="2" t="str">
        <f t="shared" si="1"/>
        <v> </v>
      </c>
      <c r="R3" s="2" t="str">
        <f t="shared" si="1"/>
        <v> </v>
      </c>
      <c r="S3" s="2" t="str">
        <f t="shared" si="1"/>
        <v> </v>
      </c>
    </row>
    <row r="4" spans="1:19" ht="12.75">
      <c r="A4" s="2" t="str">
        <f>JM!D6</f>
        <v>AC NOYON</v>
      </c>
      <c r="B4" s="2">
        <f>JM!S6</f>
        <v>1378</v>
      </c>
      <c r="C4" s="2" t="str">
        <f t="shared" si="2"/>
        <v> </v>
      </c>
      <c r="D4" s="2" t="str">
        <f t="shared" si="0"/>
        <v> </v>
      </c>
      <c r="E4" s="2" t="str">
        <f t="shared" si="1"/>
        <v> </v>
      </c>
      <c r="F4" s="2" t="str">
        <f t="shared" si="1"/>
        <v> </v>
      </c>
      <c r="G4" s="2" t="str">
        <f t="shared" si="1"/>
        <v> </v>
      </c>
      <c r="H4" s="2" t="str">
        <f t="shared" si="1"/>
        <v> </v>
      </c>
      <c r="I4" s="2" t="str">
        <f t="shared" si="1"/>
        <v> </v>
      </c>
      <c r="J4" s="2" t="str">
        <f t="shared" si="1"/>
        <v> </v>
      </c>
      <c r="K4" s="2" t="str">
        <f t="shared" si="1"/>
        <v> </v>
      </c>
      <c r="L4" s="2" t="str">
        <f t="shared" si="1"/>
        <v> </v>
      </c>
      <c r="M4" s="2" t="str">
        <f t="shared" si="1"/>
        <v> </v>
      </c>
      <c r="N4" s="2" t="str">
        <f t="shared" si="1"/>
        <v> </v>
      </c>
      <c r="O4" s="2" t="str">
        <f t="shared" si="1"/>
        <v> </v>
      </c>
      <c r="P4" s="2" t="str">
        <f t="shared" si="1"/>
        <v> </v>
      </c>
      <c r="Q4" s="2" t="str">
        <f t="shared" si="1"/>
        <v> </v>
      </c>
      <c r="R4" s="2" t="str">
        <f t="shared" si="1"/>
        <v> </v>
      </c>
      <c r="S4" s="2" t="str">
        <f t="shared" si="1"/>
        <v> </v>
      </c>
    </row>
    <row r="5" spans="1:19" ht="12.75">
      <c r="A5" s="2" t="str">
        <f>JM!D7</f>
        <v>ASMJ FEUQUIERES</v>
      </c>
      <c r="B5" s="2">
        <f>JM!S7</f>
        <v>1119</v>
      </c>
      <c r="C5" s="2" t="str">
        <f t="shared" si="2"/>
        <v> </v>
      </c>
      <c r="D5" s="2" t="str">
        <f t="shared" si="0"/>
        <v> </v>
      </c>
      <c r="E5" s="2" t="str">
        <f t="shared" si="1"/>
        <v> </v>
      </c>
      <c r="F5" s="2" t="str">
        <f t="shared" si="1"/>
        <v> </v>
      </c>
      <c r="G5" s="2" t="str">
        <f t="shared" si="1"/>
        <v> </v>
      </c>
      <c r="H5" s="2" t="str">
        <f t="shared" si="1"/>
        <v> </v>
      </c>
      <c r="I5" s="2" t="str">
        <f t="shared" si="1"/>
        <v> </v>
      </c>
      <c r="J5" s="2" t="str">
        <f t="shared" si="1"/>
        <v> </v>
      </c>
      <c r="K5" s="2" t="str">
        <f t="shared" si="1"/>
        <v> </v>
      </c>
      <c r="L5" s="2" t="str">
        <f t="shared" si="1"/>
        <v> </v>
      </c>
      <c r="M5" s="2" t="str">
        <f t="shared" si="1"/>
        <v> </v>
      </c>
      <c r="N5" s="2" t="str">
        <f t="shared" si="1"/>
        <v> </v>
      </c>
      <c r="O5" s="2" t="str">
        <f t="shared" si="1"/>
        <v> </v>
      </c>
      <c r="P5" s="2" t="str">
        <f t="shared" si="1"/>
        <v> </v>
      </c>
      <c r="Q5" s="2" t="str">
        <f t="shared" si="1"/>
        <v> </v>
      </c>
      <c r="R5" s="2" t="str">
        <f t="shared" si="1"/>
        <v> </v>
      </c>
      <c r="S5" s="2" t="str">
        <f t="shared" si="1"/>
        <v> </v>
      </c>
    </row>
    <row r="6" spans="1:19" ht="12.75">
      <c r="A6" s="2" t="str">
        <f>JM!D8</f>
        <v>ASCVA MORIENVAL</v>
      </c>
      <c r="B6" s="2">
        <f>JM!S8</f>
        <v>1025</v>
      </c>
      <c r="C6" s="2" t="str">
        <f t="shared" si="2"/>
        <v> </v>
      </c>
      <c r="D6" s="2" t="str">
        <f t="shared" si="0"/>
        <v> </v>
      </c>
      <c r="E6" s="2" t="str">
        <f t="shared" si="1"/>
        <v> </v>
      </c>
      <c r="F6" s="2" t="str">
        <f t="shared" si="1"/>
        <v> </v>
      </c>
      <c r="G6" s="2" t="str">
        <f t="shared" si="1"/>
        <v> </v>
      </c>
      <c r="H6" s="2" t="str">
        <f t="shared" si="1"/>
        <v> </v>
      </c>
      <c r="I6" s="2" t="str">
        <f t="shared" si="1"/>
        <v> </v>
      </c>
      <c r="J6" s="2" t="str">
        <f t="shared" si="1"/>
        <v> </v>
      </c>
      <c r="K6" s="2" t="str">
        <f t="shared" si="1"/>
        <v> </v>
      </c>
      <c r="L6" s="2" t="str">
        <f t="shared" si="1"/>
        <v> </v>
      </c>
      <c r="M6" s="2" t="str">
        <f t="shared" si="1"/>
        <v> </v>
      </c>
      <c r="N6" s="2" t="str">
        <f t="shared" si="1"/>
        <v> </v>
      </c>
      <c r="O6" s="2" t="str">
        <f t="shared" si="1"/>
        <v> </v>
      </c>
      <c r="P6" s="2" t="str">
        <f t="shared" si="1"/>
        <v> </v>
      </c>
      <c r="Q6" s="2" t="str">
        <f t="shared" si="1"/>
        <v> </v>
      </c>
      <c r="R6" s="2" t="str">
        <f t="shared" si="1"/>
        <v> </v>
      </c>
      <c r="S6" s="2" t="str">
        <f t="shared" si="1"/>
        <v> </v>
      </c>
    </row>
    <row r="7" spans="1:19" ht="12.75">
      <c r="A7" s="2" t="e">
        <f>JM!#REF!</f>
        <v>#REF!</v>
      </c>
      <c r="B7" s="2" t="e">
        <f>JM!#REF!</f>
        <v>#REF!</v>
      </c>
      <c r="C7" s="2" t="e">
        <f t="shared" si="2"/>
        <v>#REF!</v>
      </c>
      <c r="D7" s="2" t="e">
        <f t="shared" si="0"/>
        <v>#REF!</v>
      </c>
      <c r="E7" s="2" t="e">
        <f t="shared" si="1"/>
        <v>#REF!</v>
      </c>
      <c r="F7" s="2" t="e">
        <f t="shared" si="1"/>
        <v>#REF!</v>
      </c>
      <c r="G7" s="2" t="e">
        <f t="shared" si="1"/>
        <v>#REF!</v>
      </c>
      <c r="H7" s="2" t="e">
        <f t="shared" si="1"/>
        <v>#REF!</v>
      </c>
      <c r="I7" s="2" t="e">
        <f t="shared" si="1"/>
        <v>#REF!</v>
      </c>
      <c r="J7" s="2" t="e">
        <f t="shared" si="1"/>
        <v>#REF!</v>
      </c>
      <c r="K7" s="2" t="e">
        <f t="shared" si="1"/>
        <v>#REF!</v>
      </c>
      <c r="L7" s="2" t="e">
        <f t="shared" si="1"/>
        <v>#REF!</v>
      </c>
      <c r="M7" s="2" t="e">
        <f t="shared" si="1"/>
        <v>#REF!</v>
      </c>
      <c r="N7" s="2" t="e">
        <f t="shared" si="1"/>
        <v>#REF!</v>
      </c>
      <c r="O7" s="2" t="e">
        <f t="shared" si="1"/>
        <v>#REF!</v>
      </c>
      <c r="P7" s="2" t="e">
        <f t="shared" si="1"/>
        <v>#REF!</v>
      </c>
      <c r="Q7" s="2" t="e">
        <f t="shared" si="1"/>
        <v>#REF!</v>
      </c>
      <c r="R7" s="2" t="e">
        <f t="shared" si="1"/>
        <v>#REF!</v>
      </c>
      <c r="S7" s="2" t="e">
        <f t="shared" si="1"/>
        <v>#REF!</v>
      </c>
    </row>
    <row r="8" spans="1:19" ht="12.75">
      <c r="A8" s="2" t="e">
        <f>JM!#REF!</f>
        <v>#REF!</v>
      </c>
      <c r="B8" s="2" t="e">
        <f>JM!#REF!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1"/>
        <v>#REF!</v>
      </c>
      <c r="F8" s="2" t="e">
        <f t="shared" si="1"/>
        <v>#REF!</v>
      </c>
      <c r="G8" s="2" t="e">
        <f t="shared" si="1"/>
        <v>#REF!</v>
      </c>
      <c r="H8" s="2" t="e">
        <f t="shared" si="1"/>
        <v>#REF!</v>
      </c>
      <c r="I8" s="2" t="e">
        <f t="shared" si="1"/>
        <v>#REF!</v>
      </c>
      <c r="J8" s="2" t="e">
        <f t="shared" si="1"/>
        <v>#REF!</v>
      </c>
      <c r="K8" s="2" t="e">
        <f t="shared" si="1"/>
        <v>#REF!</v>
      </c>
      <c r="L8" s="2" t="e">
        <f t="shared" si="1"/>
        <v>#REF!</v>
      </c>
      <c r="M8" s="2" t="e">
        <f t="shared" si="1"/>
        <v>#REF!</v>
      </c>
      <c r="N8" s="2" t="e">
        <f t="shared" si="1"/>
        <v>#REF!</v>
      </c>
      <c r="O8" s="2" t="e">
        <f t="shared" si="1"/>
        <v>#REF!</v>
      </c>
      <c r="P8" s="2" t="e">
        <f t="shared" si="1"/>
        <v>#REF!</v>
      </c>
      <c r="Q8" s="2" t="e">
        <f t="shared" si="1"/>
        <v>#REF!</v>
      </c>
      <c r="R8" s="2" t="e">
        <f t="shared" si="1"/>
        <v>#REF!</v>
      </c>
      <c r="S8" s="2" t="e">
        <f t="shared" si="1"/>
        <v>#REF!</v>
      </c>
    </row>
    <row r="9" spans="1:19" ht="12.75">
      <c r="A9" s="2" t="e">
        <f>JM!#REF!</f>
        <v>#REF!</v>
      </c>
      <c r="B9" s="2" t="e">
        <f>JM!#REF!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1"/>
        <v>#REF!</v>
      </c>
      <c r="F9" s="2" t="e">
        <f t="shared" si="1"/>
        <v>#REF!</v>
      </c>
      <c r="G9" s="2" t="e">
        <f t="shared" si="1"/>
        <v>#REF!</v>
      </c>
      <c r="H9" s="2" t="e">
        <f t="shared" si="1"/>
        <v>#REF!</v>
      </c>
      <c r="I9" s="2" t="e">
        <f t="shared" si="1"/>
        <v>#REF!</v>
      </c>
      <c r="J9" s="2" t="e">
        <f t="shared" si="1"/>
        <v>#REF!</v>
      </c>
      <c r="K9" s="2" t="e">
        <f t="shared" si="1"/>
        <v>#REF!</v>
      </c>
      <c r="L9" s="2" t="e">
        <f t="shared" si="1"/>
        <v>#REF!</v>
      </c>
      <c r="M9" s="2" t="e">
        <f t="shared" si="1"/>
        <v>#REF!</v>
      </c>
      <c r="N9" s="2" t="e">
        <f t="shared" si="1"/>
        <v>#REF!</v>
      </c>
      <c r="O9" s="2" t="e">
        <f t="shared" si="1"/>
        <v>#REF!</v>
      </c>
      <c r="P9" s="2" t="e">
        <f t="shared" si="1"/>
        <v>#REF!</v>
      </c>
      <c r="Q9" s="2" t="e">
        <f t="shared" si="1"/>
        <v>#REF!</v>
      </c>
      <c r="R9" s="2" t="e">
        <f t="shared" si="1"/>
        <v>#REF!</v>
      </c>
      <c r="S9" s="2" t="e">
        <f t="shared" si="1"/>
        <v>#REF!</v>
      </c>
    </row>
    <row r="10" spans="1:19" ht="12.75">
      <c r="A10" s="2" t="e">
        <f>JM!#REF!</f>
        <v>#REF!</v>
      </c>
      <c r="B10" s="2" t="e">
        <f>JM!#REF!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1"/>
        <v>#REF!</v>
      </c>
      <c r="F10" s="2" t="e">
        <f t="shared" si="1"/>
        <v>#REF!</v>
      </c>
      <c r="G10" s="2" t="e">
        <f t="shared" si="1"/>
        <v>#REF!</v>
      </c>
      <c r="H10" s="2" t="e">
        <f t="shared" si="1"/>
        <v>#REF!</v>
      </c>
      <c r="I10" s="2" t="e">
        <f t="shared" si="1"/>
        <v>#REF!</v>
      </c>
      <c r="J10" s="2" t="e">
        <f t="shared" si="1"/>
        <v>#REF!</v>
      </c>
      <c r="K10" s="2" t="e">
        <f t="shared" si="1"/>
        <v>#REF!</v>
      </c>
      <c r="L10" s="2" t="e">
        <f t="shared" si="1"/>
        <v>#REF!</v>
      </c>
      <c r="M10" s="2" t="e">
        <f t="shared" si="1"/>
        <v>#REF!</v>
      </c>
      <c r="N10" s="2" t="e">
        <f t="shared" si="1"/>
        <v>#REF!</v>
      </c>
      <c r="O10" s="2" t="e">
        <f t="shared" si="1"/>
        <v>#REF!</v>
      </c>
      <c r="P10" s="2" t="e">
        <f t="shared" si="1"/>
        <v>#REF!</v>
      </c>
      <c r="Q10" s="2" t="e">
        <f t="shared" si="1"/>
        <v>#REF!</v>
      </c>
      <c r="R10" s="2" t="e">
        <f t="shared" si="1"/>
        <v>#REF!</v>
      </c>
      <c r="S10" s="2" t="e">
        <f t="shared" si="1"/>
        <v>#REF!</v>
      </c>
    </row>
    <row r="11" spans="1:19" ht="12.75">
      <c r="A11" s="2" t="e">
        <f>JM!#REF!</f>
        <v>#REF!</v>
      </c>
      <c r="B11" s="2" t="e">
        <f>JM!#REF!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1"/>
        <v>#REF!</v>
      </c>
      <c r="F11" s="2" t="e">
        <f t="shared" si="1"/>
        <v>#REF!</v>
      </c>
      <c r="G11" s="2" t="e">
        <f t="shared" si="1"/>
        <v>#REF!</v>
      </c>
      <c r="H11" s="2" t="e">
        <f t="shared" si="1"/>
        <v>#REF!</v>
      </c>
      <c r="I11" s="2" t="e">
        <f t="shared" si="1"/>
        <v>#REF!</v>
      </c>
      <c r="J11" s="2" t="e">
        <f t="shared" si="1"/>
        <v>#REF!</v>
      </c>
      <c r="K11" s="2" t="e">
        <f t="shared" si="1"/>
        <v>#REF!</v>
      </c>
      <c r="L11" s="2" t="e">
        <f t="shared" si="1"/>
        <v>#REF!</v>
      </c>
      <c r="M11" s="2" t="e">
        <f t="shared" si="1"/>
        <v>#REF!</v>
      </c>
      <c r="N11" s="2" t="e">
        <f t="shared" si="1"/>
        <v>#REF!</v>
      </c>
      <c r="O11" s="2" t="e">
        <f t="shared" si="1"/>
        <v>#REF!</v>
      </c>
      <c r="P11" s="2" t="e">
        <f t="shared" si="1"/>
        <v>#REF!</v>
      </c>
      <c r="Q11" s="2" t="e">
        <f t="shared" si="1"/>
        <v>#REF!</v>
      </c>
      <c r="R11" s="2" t="e">
        <f t="shared" si="1"/>
        <v>#REF!</v>
      </c>
      <c r="S11" s="2" t="e">
        <f t="shared" si="1"/>
        <v>#REF!</v>
      </c>
    </row>
    <row r="12" spans="1:19" ht="12.75">
      <c r="A12" s="2" t="e">
        <f>JM!#REF!</f>
        <v>#REF!</v>
      </c>
      <c r="B12" s="2" t="e">
        <f>JM!#REF!</f>
        <v>#REF!</v>
      </c>
      <c r="C12" s="2" t="e">
        <f t="shared" si="2"/>
        <v>#REF!</v>
      </c>
      <c r="D12" s="2" t="e">
        <f t="shared" si="0"/>
        <v>#REF!</v>
      </c>
      <c r="E12" s="2" t="e">
        <f t="shared" si="1"/>
        <v>#REF!</v>
      </c>
      <c r="F12" s="2" t="e">
        <f t="shared" si="1"/>
        <v>#REF!</v>
      </c>
      <c r="G12" s="2" t="e">
        <f t="shared" si="1"/>
        <v>#REF!</v>
      </c>
      <c r="H12" s="2" t="e">
        <f t="shared" si="1"/>
        <v>#REF!</v>
      </c>
      <c r="I12" s="2" t="e">
        <f t="shared" si="1"/>
        <v>#REF!</v>
      </c>
      <c r="J12" s="2" t="e">
        <f t="shared" si="1"/>
        <v>#REF!</v>
      </c>
      <c r="K12" s="2" t="e">
        <f t="shared" si="1"/>
        <v>#REF!</v>
      </c>
      <c r="L12" s="2" t="e">
        <f t="shared" si="1"/>
        <v>#REF!</v>
      </c>
      <c r="M12" s="2" t="e">
        <f t="shared" si="1"/>
        <v>#REF!</v>
      </c>
      <c r="N12" s="2" t="e">
        <f t="shared" si="1"/>
        <v>#REF!</v>
      </c>
      <c r="O12" s="2" t="e">
        <f t="shared" si="1"/>
        <v>#REF!</v>
      </c>
      <c r="P12" s="2" t="e">
        <f t="shared" si="1"/>
        <v>#REF!</v>
      </c>
      <c r="Q12" s="2" t="e">
        <f t="shared" si="1"/>
        <v>#REF!</v>
      </c>
      <c r="R12" s="2" t="e">
        <f t="shared" si="1"/>
        <v>#REF!</v>
      </c>
      <c r="S12" s="2" t="e">
        <f t="shared" si="1"/>
        <v>#REF!</v>
      </c>
    </row>
    <row r="13" spans="1:19" ht="12.75">
      <c r="A13" s="2" t="e">
        <f>JM!#REF!</f>
        <v>#REF!</v>
      </c>
      <c r="B13" s="2" t="e">
        <f>JM!#REF!</f>
        <v>#REF!</v>
      </c>
      <c r="C13" s="2" t="e">
        <f t="shared" si="2"/>
        <v>#REF!</v>
      </c>
      <c r="D13" s="2" t="e">
        <f t="shared" si="0"/>
        <v>#REF!</v>
      </c>
      <c r="E13" s="2" t="e">
        <f t="shared" si="1"/>
        <v>#REF!</v>
      </c>
      <c r="F13" s="2" t="e">
        <f t="shared" si="1"/>
        <v>#REF!</v>
      </c>
      <c r="G13" s="2" t="e">
        <f t="shared" si="1"/>
        <v>#REF!</v>
      </c>
      <c r="H13" s="2" t="e">
        <f t="shared" si="1"/>
        <v>#REF!</v>
      </c>
      <c r="I13" s="2" t="e">
        <f t="shared" si="1"/>
        <v>#REF!</v>
      </c>
      <c r="J13" s="2" t="e">
        <f t="shared" si="1"/>
        <v>#REF!</v>
      </c>
      <c r="K13" s="2" t="e">
        <f t="shared" si="1"/>
        <v>#REF!</v>
      </c>
      <c r="L13" s="2" t="e">
        <f t="shared" si="1"/>
        <v>#REF!</v>
      </c>
      <c r="M13" s="2" t="e">
        <f t="shared" si="1"/>
        <v>#REF!</v>
      </c>
      <c r="N13" s="2" t="e">
        <f t="shared" si="1"/>
        <v>#REF!</v>
      </c>
      <c r="O13" s="2" t="e">
        <f t="shared" si="1"/>
        <v>#REF!</v>
      </c>
      <c r="P13" s="2" t="e">
        <f t="shared" si="1"/>
        <v>#REF!</v>
      </c>
      <c r="Q13" s="2" t="e">
        <f t="shared" si="1"/>
        <v>#REF!</v>
      </c>
      <c r="R13" s="2" t="e">
        <f t="shared" si="1"/>
        <v>#REF!</v>
      </c>
      <c r="S13" s="2" t="e">
        <f t="shared" si="1"/>
        <v>#REF!</v>
      </c>
    </row>
    <row r="14" spans="1:19" ht="12.75">
      <c r="A14" s="2" t="e">
        <f>JM!#REF!</f>
        <v>#REF!</v>
      </c>
      <c r="B14" s="2" t="e">
        <f>JM!#REF!</f>
        <v>#REF!</v>
      </c>
      <c r="C14" s="2" t="e">
        <f t="shared" si="2"/>
        <v>#REF!</v>
      </c>
      <c r="D14" s="2" t="e">
        <f t="shared" si="0"/>
        <v>#REF!</v>
      </c>
      <c r="E14" s="2" t="e">
        <f t="shared" si="1"/>
        <v>#REF!</v>
      </c>
      <c r="F14" s="2" t="e">
        <f t="shared" si="1"/>
        <v>#REF!</v>
      </c>
      <c r="G14" s="2" t="e">
        <f t="shared" si="1"/>
        <v>#REF!</v>
      </c>
      <c r="H14" s="2" t="e">
        <f t="shared" si="1"/>
        <v>#REF!</v>
      </c>
      <c r="I14" s="2" t="e">
        <f t="shared" si="1"/>
        <v>#REF!</v>
      </c>
      <c r="J14" s="2" t="e">
        <f t="shared" si="1"/>
        <v>#REF!</v>
      </c>
      <c r="K14" s="2" t="e">
        <f t="shared" si="1"/>
        <v>#REF!</v>
      </c>
      <c r="L14" s="2" t="e">
        <f t="shared" si="1"/>
        <v>#REF!</v>
      </c>
      <c r="M14" s="2" t="e">
        <f t="shared" si="1"/>
        <v>#REF!</v>
      </c>
      <c r="N14" s="2" t="e">
        <f t="shared" si="1"/>
        <v>#REF!</v>
      </c>
      <c r="O14" s="2" t="e">
        <f t="shared" si="1"/>
        <v>#REF!</v>
      </c>
      <c r="P14" s="2" t="e">
        <f t="shared" si="1"/>
        <v>#REF!</v>
      </c>
      <c r="Q14" s="2" t="e">
        <f t="shared" si="1"/>
        <v>#REF!</v>
      </c>
      <c r="R14" s="2" t="e">
        <f t="shared" si="1"/>
        <v>#REF!</v>
      </c>
      <c r="S14" s="2" t="e">
        <f t="shared" si="1"/>
        <v>#REF!</v>
      </c>
    </row>
    <row r="15" spans="1:19" ht="12.75">
      <c r="A15" s="2" t="e">
        <f>JM!#REF!</f>
        <v>#REF!</v>
      </c>
      <c r="B15" s="2" t="e">
        <f>JM!#REF!</f>
        <v>#REF!</v>
      </c>
      <c r="C15" s="2" t="e">
        <f t="shared" si="2"/>
        <v>#REF!</v>
      </c>
      <c r="D15" s="2" t="e">
        <f t="shared" si="0"/>
        <v>#REF!</v>
      </c>
      <c r="E15" s="2" t="e">
        <f t="shared" si="1"/>
        <v>#REF!</v>
      </c>
      <c r="F15" s="2" t="e">
        <f t="shared" si="1"/>
        <v>#REF!</v>
      </c>
      <c r="G15" s="2" t="e">
        <f t="shared" si="1"/>
        <v>#REF!</v>
      </c>
      <c r="H15" s="2" t="e">
        <f t="shared" si="1"/>
        <v>#REF!</v>
      </c>
      <c r="I15" s="2" t="e">
        <f t="shared" si="1"/>
        <v>#REF!</v>
      </c>
      <c r="J15" s="2" t="e">
        <f t="shared" si="1"/>
        <v>#REF!</v>
      </c>
      <c r="K15" s="2" t="e">
        <f t="shared" si="1"/>
        <v>#REF!</v>
      </c>
      <c r="L15" s="2" t="e">
        <f t="shared" si="1"/>
        <v>#REF!</v>
      </c>
      <c r="M15" s="2" t="e">
        <f t="shared" si="1"/>
        <v>#REF!</v>
      </c>
      <c r="N15" s="2" t="e">
        <f t="shared" si="1"/>
        <v>#REF!</v>
      </c>
      <c r="O15" s="2" t="e">
        <f t="shared" si="1"/>
        <v>#REF!</v>
      </c>
      <c r="P15" s="2" t="e">
        <f t="shared" si="1"/>
        <v>#REF!</v>
      </c>
      <c r="Q15" s="2" t="e">
        <f t="shared" si="1"/>
        <v>#REF!</v>
      </c>
      <c r="R15" s="2" t="e">
        <f t="shared" si="1"/>
        <v>#REF!</v>
      </c>
      <c r="S15" s="2" t="e">
        <f t="shared" si="1"/>
        <v>#REF!</v>
      </c>
    </row>
    <row r="16" spans="1:19" ht="12.75">
      <c r="A16" s="2" t="e">
        <f>JM!#REF!</f>
        <v>#REF!</v>
      </c>
      <c r="B16" s="2" t="e">
        <f>JM!#REF!</f>
        <v>#REF!</v>
      </c>
      <c r="C16" s="2" t="e">
        <f t="shared" si="2"/>
        <v>#REF!</v>
      </c>
      <c r="D16" s="2" t="e">
        <f t="shared" si="0"/>
        <v>#REF!</v>
      </c>
      <c r="E16" s="2" t="e">
        <f t="shared" si="1"/>
        <v>#REF!</v>
      </c>
      <c r="F16" s="2" t="e">
        <f t="shared" si="1"/>
        <v>#REF!</v>
      </c>
      <c r="G16" s="2" t="e">
        <f t="shared" si="1"/>
        <v>#REF!</v>
      </c>
      <c r="H16" s="2" t="e">
        <f t="shared" si="1"/>
        <v>#REF!</v>
      </c>
      <c r="I16" s="2" t="e">
        <f t="shared" si="1"/>
        <v>#REF!</v>
      </c>
      <c r="J16" s="2" t="e">
        <f t="shared" si="1"/>
        <v>#REF!</v>
      </c>
      <c r="K16" s="2" t="e">
        <f t="shared" si="1"/>
        <v>#REF!</v>
      </c>
      <c r="L16" s="2" t="e">
        <f t="shared" si="1"/>
        <v>#REF!</v>
      </c>
      <c r="M16" s="2" t="e">
        <f t="shared" si="1"/>
        <v>#REF!</v>
      </c>
      <c r="N16" s="2" t="e">
        <f t="shared" si="1"/>
        <v>#REF!</v>
      </c>
      <c r="O16" s="2" t="e">
        <f t="shared" si="1"/>
        <v>#REF!</v>
      </c>
      <c r="P16" s="2" t="e">
        <f t="shared" si="1"/>
        <v>#REF!</v>
      </c>
      <c r="Q16" s="2" t="e">
        <f t="shared" si="1"/>
        <v>#REF!</v>
      </c>
      <c r="R16" s="2" t="e">
        <f t="shared" si="1"/>
        <v>#REF!</v>
      </c>
      <c r="S16" s="2" t="e">
        <f t="shared" si="1"/>
        <v>#REF!</v>
      </c>
    </row>
    <row r="17" spans="1:19" ht="12.75">
      <c r="A17" s="2" t="e">
        <f>JM!#REF!</f>
        <v>#REF!</v>
      </c>
      <c r="B17" s="2" t="e">
        <f>JM!#REF!</f>
        <v>#REF!</v>
      </c>
      <c r="C17" s="2" t="e">
        <f t="shared" si="2"/>
        <v>#REF!</v>
      </c>
      <c r="D17" s="2" t="e">
        <f t="shared" si="0"/>
        <v>#REF!</v>
      </c>
      <c r="E17" s="2" t="e">
        <f t="shared" si="1"/>
        <v>#REF!</v>
      </c>
      <c r="F17" s="2" t="e">
        <f t="shared" si="1"/>
        <v>#REF!</v>
      </c>
      <c r="G17" s="2" t="e">
        <f t="shared" si="1"/>
        <v>#REF!</v>
      </c>
      <c r="H17" s="2" t="e">
        <f t="shared" si="1"/>
        <v>#REF!</v>
      </c>
      <c r="I17" s="2" t="e">
        <f t="shared" si="1"/>
        <v>#REF!</v>
      </c>
      <c r="J17" s="2" t="e">
        <f t="shared" si="1"/>
        <v>#REF!</v>
      </c>
      <c r="K17" s="2" t="e">
        <f t="shared" si="1"/>
        <v>#REF!</v>
      </c>
      <c r="L17" s="2" t="e">
        <f t="shared" si="1"/>
        <v>#REF!</v>
      </c>
      <c r="M17" s="2" t="e">
        <f t="shared" si="1"/>
        <v>#REF!</v>
      </c>
      <c r="N17" s="2" t="e">
        <f t="shared" si="1"/>
        <v>#REF!</v>
      </c>
      <c r="O17" s="2" t="e">
        <f t="shared" si="1"/>
        <v>#REF!</v>
      </c>
      <c r="P17" s="2" t="e">
        <f t="shared" si="1"/>
        <v>#REF!</v>
      </c>
      <c r="Q17" s="2" t="e">
        <f t="shared" si="1"/>
        <v>#REF!</v>
      </c>
      <c r="R17" s="2" t="e">
        <f t="shared" si="1"/>
        <v>#REF!</v>
      </c>
      <c r="S17" s="2" t="e">
        <f t="shared" si="1"/>
        <v>#REF!</v>
      </c>
    </row>
    <row r="18" spans="1:19" ht="12.75">
      <c r="A18" s="2" t="e">
        <f>JM!#REF!</f>
        <v>#REF!</v>
      </c>
      <c r="B18" s="2" t="e">
        <f>JM!#REF!</f>
        <v>#REF!</v>
      </c>
      <c r="C18" s="2" t="e">
        <f t="shared" si="2"/>
        <v>#REF!</v>
      </c>
      <c r="D18" s="2" t="e">
        <f t="shared" si="0"/>
        <v>#REF!</v>
      </c>
      <c r="E18" s="2" t="e">
        <f aca="true" t="shared" si="3" ref="E18:S22">IF($A18=E$1,$B18," ")</f>
        <v>#REF!</v>
      </c>
      <c r="F18" s="2" t="e">
        <f t="shared" si="3"/>
        <v>#REF!</v>
      </c>
      <c r="G18" s="2" t="e">
        <f t="shared" si="3"/>
        <v>#REF!</v>
      </c>
      <c r="H18" s="2" t="e">
        <f t="shared" si="3"/>
        <v>#REF!</v>
      </c>
      <c r="I18" s="2" t="e">
        <f t="shared" si="3"/>
        <v>#REF!</v>
      </c>
      <c r="J18" s="2" t="e">
        <f t="shared" si="3"/>
        <v>#REF!</v>
      </c>
      <c r="K18" s="2" t="e">
        <f t="shared" si="3"/>
        <v>#REF!</v>
      </c>
      <c r="L18" s="2" t="e">
        <f t="shared" si="3"/>
        <v>#REF!</v>
      </c>
      <c r="M18" s="2" t="e">
        <f t="shared" si="3"/>
        <v>#REF!</v>
      </c>
      <c r="N18" s="2" t="e">
        <f t="shared" si="3"/>
        <v>#REF!</v>
      </c>
      <c r="O18" s="2" t="e">
        <f t="shared" si="3"/>
        <v>#REF!</v>
      </c>
      <c r="P18" s="2" t="e">
        <f t="shared" si="3"/>
        <v>#REF!</v>
      </c>
      <c r="Q18" s="2" t="e">
        <f t="shared" si="3"/>
        <v>#REF!</v>
      </c>
      <c r="R18" s="2" t="e">
        <f t="shared" si="3"/>
        <v>#REF!</v>
      </c>
      <c r="S18" s="2" t="e">
        <f t="shared" si="3"/>
        <v>#REF!</v>
      </c>
    </row>
    <row r="19" spans="1:19" ht="12.75">
      <c r="A19" s="2" t="e">
        <f>JM!#REF!</f>
        <v>#REF!</v>
      </c>
      <c r="B19" s="2" t="e">
        <f>JM!#REF!</f>
        <v>#REF!</v>
      </c>
      <c r="C19" s="2" t="e">
        <f t="shared" si="2"/>
        <v>#REF!</v>
      </c>
      <c r="D19" s="2" t="e">
        <f t="shared" si="0"/>
        <v>#REF!</v>
      </c>
      <c r="E19" s="2" t="e">
        <f t="shared" si="3"/>
        <v>#REF!</v>
      </c>
      <c r="F19" s="2" t="e">
        <f t="shared" si="3"/>
        <v>#REF!</v>
      </c>
      <c r="G19" s="2" t="e">
        <f t="shared" si="3"/>
        <v>#REF!</v>
      </c>
      <c r="H19" s="2" t="e">
        <f t="shared" si="3"/>
        <v>#REF!</v>
      </c>
      <c r="I19" s="2" t="e">
        <f t="shared" si="3"/>
        <v>#REF!</v>
      </c>
      <c r="J19" s="2" t="e">
        <f t="shared" si="3"/>
        <v>#REF!</v>
      </c>
      <c r="K19" s="2" t="e">
        <f t="shared" si="3"/>
        <v>#REF!</v>
      </c>
      <c r="L19" s="2" t="e">
        <f t="shared" si="3"/>
        <v>#REF!</v>
      </c>
      <c r="M19" s="2" t="e">
        <f t="shared" si="3"/>
        <v>#REF!</v>
      </c>
      <c r="N19" s="2" t="e">
        <f t="shared" si="3"/>
        <v>#REF!</v>
      </c>
      <c r="O19" s="2" t="e">
        <f t="shared" si="3"/>
        <v>#REF!</v>
      </c>
      <c r="P19" s="2" t="e">
        <f t="shared" si="3"/>
        <v>#REF!</v>
      </c>
      <c r="Q19" s="2" t="e">
        <f t="shared" si="3"/>
        <v>#REF!</v>
      </c>
      <c r="R19" s="2" t="e">
        <f t="shared" si="3"/>
        <v>#REF!</v>
      </c>
      <c r="S19" s="2" t="e">
        <f t="shared" si="3"/>
        <v>#REF!</v>
      </c>
    </row>
    <row r="20" spans="1:19" ht="12.75">
      <c r="A20" s="2" t="e">
        <f>JM!#REF!</f>
        <v>#REF!</v>
      </c>
      <c r="B20" s="2" t="e">
        <f>JM!#REF!</f>
        <v>#REF!</v>
      </c>
      <c r="C20" s="2" t="e">
        <f t="shared" si="2"/>
        <v>#REF!</v>
      </c>
      <c r="D20" s="2" t="e">
        <f t="shared" si="0"/>
        <v>#REF!</v>
      </c>
      <c r="E20" s="2" t="e">
        <f t="shared" si="3"/>
        <v>#REF!</v>
      </c>
      <c r="F20" s="2" t="e">
        <f t="shared" si="3"/>
        <v>#REF!</v>
      </c>
      <c r="G20" s="2" t="e">
        <f t="shared" si="3"/>
        <v>#REF!</v>
      </c>
      <c r="H20" s="2" t="e">
        <f t="shared" si="3"/>
        <v>#REF!</v>
      </c>
      <c r="I20" s="2" t="e">
        <f t="shared" si="3"/>
        <v>#REF!</v>
      </c>
      <c r="J20" s="2" t="e">
        <f t="shared" si="3"/>
        <v>#REF!</v>
      </c>
      <c r="K20" s="2" t="e">
        <f t="shared" si="3"/>
        <v>#REF!</v>
      </c>
      <c r="L20" s="2" t="e">
        <f t="shared" si="3"/>
        <v>#REF!</v>
      </c>
      <c r="M20" s="2" t="e">
        <f t="shared" si="3"/>
        <v>#REF!</v>
      </c>
      <c r="N20" s="2" t="e">
        <f t="shared" si="3"/>
        <v>#REF!</v>
      </c>
      <c r="O20" s="2" t="e">
        <f t="shared" si="3"/>
        <v>#REF!</v>
      </c>
      <c r="P20" s="2" t="e">
        <f t="shared" si="3"/>
        <v>#REF!</v>
      </c>
      <c r="Q20" s="2" t="e">
        <f t="shared" si="3"/>
        <v>#REF!</v>
      </c>
      <c r="R20" s="2" t="e">
        <f t="shared" si="3"/>
        <v>#REF!</v>
      </c>
      <c r="S20" s="2" t="e">
        <f t="shared" si="3"/>
        <v>#REF!</v>
      </c>
    </row>
    <row r="21" spans="1:19" ht="12.75">
      <c r="A21" s="2" t="e">
        <f>JM!#REF!</f>
        <v>#REF!</v>
      </c>
      <c r="B21" s="2" t="e">
        <f>JM!#REF!</f>
        <v>#REF!</v>
      </c>
      <c r="C21" s="2" t="e">
        <f t="shared" si="2"/>
        <v>#REF!</v>
      </c>
      <c r="D21" s="2" t="e">
        <f t="shared" si="0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2" t="e">
        <f t="shared" si="3"/>
        <v>#REF!</v>
      </c>
      <c r="Q21" s="2" t="e">
        <f t="shared" si="3"/>
        <v>#REF!</v>
      </c>
      <c r="R21" s="2" t="e">
        <f t="shared" si="3"/>
        <v>#REF!</v>
      </c>
      <c r="S21" s="2" t="e">
        <f t="shared" si="3"/>
        <v>#REF!</v>
      </c>
    </row>
    <row r="22" spans="1:19" ht="12.75">
      <c r="A22" s="134" t="e">
        <f>JM!#REF!</f>
        <v>#REF!</v>
      </c>
      <c r="B22" s="134" t="e">
        <f>JM!#REF!</f>
        <v>#REF!</v>
      </c>
      <c r="C22" s="134" t="e">
        <f t="shared" si="2"/>
        <v>#REF!</v>
      </c>
      <c r="D22" s="134" t="e">
        <f t="shared" si="0"/>
        <v>#REF!</v>
      </c>
      <c r="E22" s="134" t="e">
        <f t="shared" si="3"/>
        <v>#REF!</v>
      </c>
      <c r="F22" s="134" t="e">
        <f t="shared" si="3"/>
        <v>#REF!</v>
      </c>
      <c r="G22" s="134" t="e">
        <f t="shared" si="3"/>
        <v>#REF!</v>
      </c>
      <c r="H22" s="134" t="e">
        <f t="shared" si="3"/>
        <v>#REF!</v>
      </c>
      <c r="I22" s="134" t="e">
        <f t="shared" si="3"/>
        <v>#REF!</v>
      </c>
      <c r="J22" s="134" t="e">
        <f t="shared" si="3"/>
        <v>#REF!</v>
      </c>
      <c r="K22" s="134" t="e">
        <f t="shared" si="3"/>
        <v>#REF!</v>
      </c>
      <c r="L22" s="134" t="e">
        <f t="shared" si="3"/>
        <v>#REF!</v>
      </c>
      <c r="M22" s="134" t="e">
        <f t="shared" si="3"/>
        <v>#REF!</v>
      </c>
      <c r="N22" s="134" t="e">
        <f t="shared" si="3"/>
        <v>#REF!</v>
      </c>
      <c r="O22" s="134" t="e">
        <f t="shared" si="3"/>
        <v>#REF!</v>
      </c>
      <c r="P22" s="134" t="e">
        <f t="shared" si="3"/>
        <v>#REF!</v>
      </c>
      <c r="Q22" s="134" t="e">
        <f t="shared" si="3"/>
        <v>#REF!</v>
      </c>
      <c r="R22" s="134" t="e">
        <f t="shared" si="3"/>
        <v>#REF!</v>
      </c>
      <c r="S22" s="134" t="e">
        <f t="shared" si="3"/>
        <v>#REF!</v>
      </c>
    </row>
    <row r="23" spans="1:19" ht="12.75">
      <c r="A23" s="2" t="s">
        <v>546</v>
      </c>
      <c r="C23" s="133">
        <f aca="true" t="shared" si="4" ref="C23:S23">COUNT(C2:C22)</f>
        <v>0</v>
      </c>
      <c r="D23" s="133">
        <f t="shared" si="4"/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133">
        <f t="shared" si="4"/>
        <v>0</v>
      </c>
      <c r="M23" s="133">
        <f t="shared" si="4"/>
        <v>0</v>
      </c>
      <c r="N23" s="133">
        <f t="shared" si="4"/>
        <v>0</v>
      </c>
      <c r="O23" s="133">
        <f t="shared" si="4"/>
        <v>0</v>
      </c>
      <c r="P23" s="133">
        <f t="shared" si="4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workbookViewId="0" topLeftCell="A1">
      <selection activeCell="C27" sqref="C27"/>
    </sheetView>
  </sheetViews>
  <sheetFormatPr defaultColWidth="11.421875" defaultRowHeight="12.75"/>
  <cols>
    <col min="3" max="3" width="5.8515625" style="2" customWidth="1"/>
    <col min="4" max="4" width="6.28125" style="2" customWidth="1"/>
    <col min="5" max="6" width="7.421875" style="2" customWidth="1"/>
    <col min="7" max="7" width="7.7109375" style="2" customWidth="1"/>
    <col min="8" max="8" width="7.00390625" style="2" customWidth="1"/>
    <col min="9" max="9" width="5.140625" style="2" customWidth="1"/>
    <col min="10" max="10" width="4.421875" style="2" customWidth="1"/>
    <col min="11" max="11" width="5.57421875" style="2" customWidth="1"/>
    <col min="12" max="12" width="5.7109375" style="2" customWidth="1"/>
    <col min="13" max="13" width="9.28125" style="2" customWidth="1"/>
    <col min="14" max="14" width="7.7109375" style="2" customWidth="1"/>
    <col min="15" max="15" width="5.7109375" style="2" customWidth="1"/>
    <col min="16" max="17" width="6.421875" style="2" customWidth="1"/>
    <col min="18" max="18" width="6.57421875" style="2" customWidth="1"/>
  </cols>
  <sheetData>
    <row r="1" spans="1:19" ht="12.75">
      <c r="A1" s="12" t="s">
        <v>57</v>
      </c>
      <c r="B1" s="12" t="s">
        <v>543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tr">
        <f>Notice!$C14</f>
        <v>ALVAL FEMININ</v>
      </c>
      <c r="P1" s="2" t="str">
        <f>Notice!$C15</f>
        <v>ALVAL MASCULIN</v>
      </c>
      <c r="Q1" s="2" t="str">
        <f>Notice!$C16</f>
        <v>PANA LOISIRS MIXTE</v>
      </c>
      <c r="R1" s="2" t="str">
        <f>Notice!$C17</f>
        <v>AGPB FEMININ</v>
      </c>
      <c r="S1" s="2" t="str">
        <f>Notice!$C18</f>
        <v>AGPB MASCULIN</v>
      </c>
    </row>
    <row r="2" spans="1:19" ht="12.75">
      <c r="A2" s="2" t="str">
        <f>SM!D4</f>
        <v>ASCVA MORIENVAL</v>
      </c>
      <c r="B2" s="2">
        <f>SM!S4</f>
        <v>1476</v>
      </c>
      <c r="C2" s="2" t="str">
        <f>IF(A2=C$1,B2," ")</f>
        <v> </v>
      </c>
      <c r="D2" s="2" t="str">
        <f aca="true" t="shared" si="0" ref="D2:D22">IF($A2=D$1,$B2," ")</f>
        <v> </v>
      </c>
      <c r="E2" s="2" t="str">
        <f aca="true" t="shared" si="1" ref="E2:S17">IF($A2=E$1,$B2," ")</f>
        <v> </v>
      </c>
      <c r="F2" s="2" t="str">
        <f t="shared" si="1"/>
        <v> </v>
      </c>
      <c r="G2" s="2" t="str">
        <f t="shared" si="1"/>
        <v> </v>
      </c>
      <c r="H2" s="2" t="str">
        <f t="shared" si="1"/>
        <v> </v>
      </c>
      <c r="I2" s="2" t="str">
        <f t="shared" si="1"/>
        <v> </v>
      </c>
      <c r="J2" s="2" t="str">
        <f t="shared" si="1"/>
        <v> </v>
      </c>
      <c r="K2" s="2" t="str">
        <f t="shared" si="1"/>
        <v> </v>
      </c>
      <c r="L2" s="2" t="str">
        <f t="shared" si="1"/>
        <v> </v>
      </c>
      <c r="M2" s="2" t="str">
        <f t="shared" si="1"/>
        <v> </v>
      </c>
      <c r="N2" s="2" t="str">
        <f t="shared" si="1"/>
        <v> </v>
      </c>
      <c r="O2" s="2" t="str">
        <f t="shared" si="1"/>
        <v> </v>
      </c>
      <c r="P2" s="2" t="str">
        <f t="shared" si="1"/>
        <v> </v>
      </c>
      <c r="Q2" s="2" t="str">
        <f t="shared" si="1"/>
        <v> </v>
      </c>
      <c r="R2" s="2" t="str">
        <f t="shared" si="1"/>
        <v> </v>
      </c>
      <c r="S2" s="2" t="str">
        <f t="shared" si="1"/>
        <v> </v>
      </c>
    </row>
    <row r="3" spans="1:19" ht="12.75">
      <c r="A3" s="2" t="str">
        <f>SM!D5</f>
        <v>EL CARLEPONT</v>
      </c>
      <c r="B3" s="2">
        <f>SM!S5</f>
        <v>1360</v>
      </c>
      <c r="C3" s="2" t="str">
        <f aca="true" t="shared" si="2" ref="C3:C22">IF(A3=C$1,B3," ")</f>
        <v> </v>
      </c>
      <c r="D3" s="2" t="str">
        <f t="shared" si="0"/>
        <v> </v>
      </c>
      <c r="E3" s="2" t="str">
        <f t="shared" si="1"/>
        <v> </v>
      </c>
      <c r="F3" s="2" t="str">
        <f t="shared" si="1"/>
        <v> </v>
      </c>
      <c r="G3" s="2" t="str">
        <f t="shared" si="1"/>
        <v> </v>
      </c>
      <c r="H3" s="2" t="str">
        <f t="shared" si="1"/>
        <v> </v>
      </c>
      <c r="I3" s="2" t="str">
        <f t="shared" si="1"/>
        <v> </v>
      </c>
      <c r="J3" s="2" t="str">
        <f t="shared" si="1"/>
        <v> </v>
      </c>
      <c r="K3" s="2" t="str">
        <f t="shared" si="1"/>
        <v> </v>
      </c>
      <c r="L3" s="2" t="str">
        <f t="shared" si="1"/>
        <v> </v>
      </c>
      <c r="M3" s="2" t="str">
        <f t="shared" si="1"/>
        <v> </v>
      </c>
      <c r="N3" s="2" t="str">
        <f t="shared" si="1"/>
        <v> </v>
      </c>
      <c r="O3" s="2" t="str">
        <f t="shared" si="1"/>
        <v> </v>
      </c>
      <c r="P3" s="2" t="str">
        <f t="shared" si="1"/>
        <v> </v>
      </c>
      <c r="Q3" s="2" t="str">
        <f t="shared" si="1"/>
        <v> </v>
      </c>
      <c r="R3" s="2" t="str">
        <f t="shared" si="1"/>
        <v> </v>
      </c>
      <c r="S3" s="2" t="str">
        <f t="shared" si="1"/>
        <v> </v>
      </c>
    </row>
    <row r="4" spans="1:19" ht="12.75">
      <c r="A4" s="2" t="e">
        <f>SM!#REF!</f>
        <v>#REF!</v>
      </c>
      <c r="B4" s="2" t="e">
        <f>SM!#REF!</f>
        <v>#REF!</v>
      </c>
      <c r="C4" s="2" t="e">
        <f t="shared" si="2"/>
        <v>#REF!</v>
      </c>
      <c r="D4" s="2" t="e">
        <f t="shared" si="0"/>
        <v>#REF!</v>
      </c>
      <c r="E4" s="2" t="e">
        <f t="shared" si="1"/>
        <v>#REF!</v>
      </c>
      <c r="F4" s="2" t="e">
        <f t="shared" si="1"/>
        <v>#REF!</v>
      </c>
      <c r="G4" s="2" t="e">
        <f t="shared" si="1"/>
        <v>#REF!</v>
      </c>
      <c r="H4" s="2" t="e">
        <f t="shared" si="1"/>
        <v>#REF!</v>
      </c>
      <c r="I4" s="2" t="e">
        <f t="shared" si="1"/>
        <v>#REF!</v>
      </c>
      <c r="J4" s="2" t="e">
        <f t="shared" si="1"/>
        <v>#REF!</v>
      </c>
      <c r="K4" s="2" t="e">
        <f t="shared" si="1"/>
        <v>#REF!</v>
      </c>
      <c r="L4" s="2" t="e">
        <f t="shared" si="1"/>
        <v>#REF!</v>
      </c>
      <c r="M4" s="2" t="e">
        <f t="shared" si="1"/>
        <v>#REF!</v>
      </c>
      <c r="N4" s="2" t="e">
        <f t="shared" si="1"/>
        <v>#REF!</v>
      </c>
      <c r="O4" s="2" t="e">
        <f t="shared" si="1"/>
        <v>#REF!</v>
      </c>
      <c r="P4" s="2" t="e">
        <f t="shared" si="1"/>
        <v>#REF!</v>
      </c>
      <c r="Q4" s="2" t="e">
        <f t="shared" si="1"/>
        <v>#REF!</v>
      </c>
      <c r="R4" s="2" t="e">
        <f t="shared" si="1"/>
        <v>#REF!</v>
      </c>
      <c r="S4" s="2" t="e">
        <f t="shared" si="1"/>
        <v>#REF!</v>
      </c>
    </row>
    <row r="5" spans="1:19" ht="12.75">
      <c r="A5" s="2" t="str">
        <f>SM!D6</f>
        <v>ASMJ FEUQUIERES</v>
      </c>
      <c r="B5" s="2">
        <f>SM!S6</f>
        <v>1137</v>
      </c>
      <c r="C5" s="2" t="str">
        <f t="shared" si="2"/>
        <v> </v>
      </c>
      <c r="D5" s="2" t="str">
        <f t="shared" si="0"/>
        <v> </v>
      </c>
      <c r="E5" s="2" t="str">
        <f t="shared" si="1"/>
        <v> </v>
      </c>
      <c r="F5" s="2" t="str">
        <f t="shared" si="1"/>
        <v> </v>
      </c>
      <c r="G5" s="2" t="str">
        <f t="shared" si="1"/>
        <v> </v>
      </c>
      <c r="H5" s="2" t="str">
        <f t="shared" si="1"/>
        <v> </v>
      </c>
      <c r="I5" s="2" t="str">
        <f t="shared" si="1"/>
        <v> </v>
      </c>
      <c r="J5" s="2" t="str">
        <f t="shared" si="1"/>
        <v> </v>
      </c>
      <c r="K5" s="2" t="str">
        <f t="shared" si="1"/>
        <v> </v>
      </c>
      <c r="L5" s="2" t="str">
        <f t="shared" si="1"/>
        <v> </v>
      </c>
      <c r="M5" s="2" t="str">
        <f t="shared" si="1"/>
        <v> </v>
      </c>
      <c r="N5" s="2" t="str">
        <f t="shared" si="1"/>
        <v> </v>
      </c>
      <c r="O5" s="2" t="str">
        <f t="shared" si="1"/>
        <v> </v>
      </c>
      <c r="P5" s="2" t="str">
        <f t="shared" si="1"/>
        <v> </v>
      </c>
      <c r="Q5" s="2" t="str">
        <f t="shared" si="1"/>
        <v> </v>
      </c>
      <c r="R5" s="2" t="str">
        <f t="shared" si="1"/>
        <v> </v>
      </c>
      <c r="S5" s="2" t="str">
        <f t="shared" si="1"/>
        <v> </v>
      </c>
    </row>
    <row r="6" spans="1:19" ht="12.75">
      <c r="A6" s="2" t="e">
        <f>SM!#REF!</f>
        <v>#REF!</v>
      </c>
      <c r="B6" s="2">
        <f>SM!S7</f>
        <v>1082</v>
      </c>
      <c r="C6" s="2" t="e">
        <f t="shared" si="2"/>
        <v>#REF!</v>
      </c>
      <c r="D6" s="2" t="e">
        <f t="shared" si="0"/>
        <v>#REF!</v>
      </c>
      <c r="E6" s="2" t="e">
        <f t="shared" si="1"/>
        <v>#REF!</v>
      </c>
      <c r="F6" s="2" t="e">
        <f t="shared" si="1"/>
        <v>#REF!</v>
      </c>
      <c r="G6" s="2" t="e">
        <f t="shared" si="1"/>
        <v>#REF!</v>
      </c>
      <c r="H6" s="2" t="e">
        <f t="shared" si="1"/>
        <v>#REF!</v>
      </c>
      <c r="I6" s="2" t="e">
        <f t="shared" si="1"/>
        <v>#REF!</v>
      </c>
      <c r="J6" s="2" t="e">
        <f t="shared" si="1"/>
        <v>#REF!</v>
      </c>
      <c r="K6" s="2" t="e">
        <f t="shared" si="1"/>
        <v>#REF!</v>
      </c>
      <c r="L6" s="2" t="e">
        <f t="shared" si="1"/>
        <v>#REF!</v>
      </c>
      <c r="M6" s="2" t="e">
        <f t="shared" si="1"/>
        <v>#REF!</v>
      </c>
      <c r="N6" s="2" t="e">
        <f t="shared" si="1"/>
        <v>#REF!</v>
      </c>
      <c r="O6" s="2" t="e">
        <f t="shared" si="1"/>
        <v>#REF!</v>
      </c>
      <c r="P6" s="2" t="e">
        <f t="shared" si="1"/>
        <v>#REF!</v>
      </c>
      <c r="Q6" s="2" t="e">
        <f t="shared" si="1"/>
        <v>#REF!</v>
      </c>
      <c r="R6" s="2" t="e">
        <f t="shared" si="1"/>
        <v>#REF!</v>
      </c>
      <c r="S6" s="2" t="e">
        <f t="shared" si="1"/>
        <v>#REF!</v>
      </c>
    </row>
    <row r="7" spans="1:19" ht="12.75">
      <c r="A7" s="2" t="e">
        <f>SM!#REF!</f>
        <v>#REF!</v>
      </c>
      <c r="B7" s="2" t="e">
        <f>SM!#REF!</f>
        <v>#REF!</v>
      </c>
      <c r="C7" s="2" t="e">
        <f t="shared" si="2"/>
        <v>#REF!</v>
      </c>
      <c r="D7" s="2" t="e">
        <f t="shared" si="0"/>
        <v>#REF!</v>
      </c>
      <c r="E7" s="2" t="e">
        <f t="shared" si="1"/>
        <v>#REF!</v>
      </c>
      <c r="F7" s="2" t="e">
        <f t="shared" si="1"/>
        <v>#REF!</v>
      </c>
      <c r="G7" s="2" t="e">
        <f t="shared" si="1"/>
        <v>#REF!</v>
      </c>
      <c r="H7" s="2" t="e">
        <f t="shared" si="1"/>
        <v>#REF!</v>
      </c>
      <c r="I7" s="2" t="e">
        <f t="shared" si="1"/>
        <v>#REF!</v>
      </c>
      <c r="J7" s="2" t="e">
        <f t="shared" si="1"/>
        <v>#REF!</v>
      </c>
      <c r="K7" s="2" t="e">
        <f t="shared" si="1"/>
        <v>#REF!</v>
      </c>
      <c r="L7" s="2" t="e">
        <f t="shared" si="1"/>
        <v>#REF!</v>
      </c>
      <c r="M7" s="2" t="e">
        <f t="shared" si="1"/>
        <v>#REF!</v>
      </c>
      <c r="N7" s="2" t="e">
        <f t="shared" si="1"/>
        <v>#REF!</v>
      </c>
      <c r="O7" s="2" t="e">
        <f t="shared" si="1"/>
        <v>#REF!</v>
      </c>
      <c r="P7" s="2" t="e">
        <f t="shared" si="1"/>
        <v>#REF!</v>
      </c>
      <c r="Q7" s="2" t="e">
        <f t="shared" si="1"/>
        <v>#REF!</v>
      </c>
      <c r="R7" s="2" t="e">
        <f t="shared" si="1"/>
        <v>#REF!</v>
      </c>
      <c r="S7" s="2" t="e">
        <f t="shared" si="1"/>
        <v>#REF!</v>
      </c>
    </row>
    <row r="8" spans="1:19" ht="12.75">
      <c r="A8" s="2" t="e">
        <f>SM!#REF!</f>
        <v>#REF!</v>
      </c>
      <c r="B8" s="2" t="e">
        <f>SM!#REF!</f>
        <v>#REF!</v>
      </c>
      <c r="C8" s="2" t="e">
        <f t="shared" si="2"/>
        <v>#REF!</v>
      </c>
      <c r="D8" s="2" t="e">
        <f t="shared" si="0"/>
        <v>#REF!</v>
      </c>
      <c r="E8" s="2" t="e">
        <f t="shared" si="1"/>
        <v>#REF!</v>
      </c>
      <c r="F8" s="2" t="e">
        <f t="shared" si="1"/>
        <v>#REF!</v>
      </c>
      <c r="G8" s="2" t="e">
        <f t="shared" si="1"/>
        <v>#REF!</v>
      </c>
      <c r="H8" s="2" t="e">
        <f t="shared" si="1"/>
        <v>#REF!</v>
      </c>
      <c r="I8" s="2" t="e">
        <f t="shared" si="1"/>
        <v>#REF!</v>
      </c>
      <c r="J8" s="2" t="e">
        <f t="shared" si="1"/>
        <v>#REF!</v>
      </c>
      <c r="K8" s="2" t="e">
        <f t="shared" si="1"/>
        <v>#REF!</v>
      </c>
      <c r="L8" s="2" t="e">
        <f t="shared" si="1"/>
        <v>#REF!</v>
      </c>
      <c r="M8" s="2" t="e">
        <f t="shared" si="1"/>
        <v>#REF!</v>
      </c>
      <c r="N8" s="2" t="e">
        <f t="shared" si="1"/>
        <v>#REF!</v>
      </c>
      <c r="O8" s="2" t="e">
        <f t="shared" si="1"/>
        <v>#REF!</v>
      </c>
      <c r="P8" s="2" t="e">
        <f t="shared" si="1"/>
        <v>#REF!</v>
      </c>
      <c r="Q8" s="2" t="e">
        <f t="shared" si="1"/>
        <v>#REF!</v>
      </c>
      <c r="R8" s="2" t="e">
        <f t="shared" si="1"/>
        <v>#REF!</v>
      </c>
      <c r="S8" s="2" t="e">
        <f t="shared" si="1"/>
        <v>#REF!</v>
      </c>
    </row>
    <row r="9" spans="1:19" ht="12.75">
      <c r="A9" s="2" t="e">
        <f>SM!#REF!</f>
        <v>#REF!</v>
      </c>
      <c r="B9" s="2" t="e">
        <f>SM!#REF!</f>
        <v>#REF!</v>
      </c>
      <c r="C9" s="2" t="e">
        <f t="shared" si="2"/>
        <v>#REF!</v>
      </c>
      <c r="D9" s="2" t="e">
        <f t="shared" si="0"/>
        <v>#REF!</v>
      </c>
      <c r="E9" s="2" t="e">
        <f t="shared" si="1"/>
        <v>#REF!</v>
      </c>
      <c r="F9" s="2" t="e">
        <f t="shared" si="1"/>
        <v>#REF!</v>
      </c>
      <c r="G9" s="2" t="e">
        <f t="shared" si="1"/>
        <v>#REF!</v>
      </c>
      <c r="H9" s="2" t="e">
        <f t="shared" si="1"/>
        <v>#REF!</v>
      </c>
      <c r="I9" s="2" t="e">
        <f t="shared" si="1"/>
        <v>#REF!</v>
      </c>
      <c r="J9" s="2" t="e">
        <f t="shared" si="1"/>
        <v>#REF!</v>
      </c>
      <c r="K9" s="2" t="e">
        <f t="shared" si="1"/>
        <v>#REF!</v>
      </c>
      <c r="L9" s="2" t="e">
        <f t="shared" si="1"/>
        <v>#REF!</v>
      </c>
      <c r="M9" s="2" t="e">
        <f t="shared" si="1"/>
        <v>#REF!</v>
      </c>
      <c r="N9" s="2" t="e">
        <f t="shared" si="1"/>
        <v>#REF!</v>
      </c>
      <c r="O9" s="2" t="e">
        <f t="shared" si="1"/>
        <v>#REF!</v>
      </c>
      <c r="P9" s="2" t="e">
        <f t="shared" si="1"/>
        <v>#REF!</v>
      </c>
      <c r="Q9" s="2" t="e">
        <f t="shared" si="1"/>
        <v>#REF!</v>
      </c>
      <c r="R9" s="2" t="e">
        <f t="shared" si="1"/>
        <v>#REF!</v>
      </c>
      <c r="S9" s="2" t="e">
        <f t="shared" si="1"/>
        <v>#REF!</v>
      </c>
    </row>
    <row r="10" spans="1:19" ht="12.75">
      <c r="A10" s="2" t="e">
        <f>SM!#REF!</f>
        <v>#REF!</v>
      </c>
      <c r="B10" s="2" t="e">
        <f>SM!#REF!</f>
        <v>#REF!</v>
      </c>
      <c r="C10" s="2" t="e">
        <f t="shared" si="2"/>
        <v>#REF!</v>
      </c>
      <c r="D10" s="2" t="e">
        <f t="shared" si="0"/>
        <v>#REF!</v>
      </c>
      <c r="E10" s="2" t="e">
        <f t="shared" si="1"/>
        <v>#REF!</v>
      </c>
      <c r="F10" s="2" t="e">
        <f t="shared" si="1"/>
        <v>#REF!</v>
      </c>
      <c r="G10" s="2" t="e">
        <f t="shared" si="1"/>
        <v>#REF!</v>
      </c>
      <c r="H10" s="2" t="e">
        <f t="shared" si="1"/>
        <v>#REF!</v>
      </c>
      <c r="I10" s="2" t="e">
        <f t="shared" si="1"/>
        <v>#REF!</v>
      </c>
      <c r="J10" s="2" t="e">
        <f t="shared" si="1"/>
        <v>#REF!</v>
      </c>
      <c r="K10" s="2" t="e">
        <f t="shared" si="1"/>
        <v>#REF!</v>
      </c>
      <c r="L10" s="2" t="e">
        <f t="shared" si="1"/>
        <v>#REF!</v>
      </c>
      <c r="M10" s="2" t="e">
        <f t="shared" si="1"/>
        <v>#REF!</v>
      </c>
      <c r="N10" s="2" t="e">
        <f t="shared" si="1"/>
        <v>#REF!</v>
      </c>
      <c r="O10" s="2" t="e">
        <f t="shared" si="1"/>
        <v>#REF!</v>
      </c>
      <c r="P10" s="2" t="e">
        <f t="shared" si="1"/>
        <v>#REF!</v>
      </c>
      <c r="Q10" s="2" t="e">
        <f t="shared" si="1"/>
        <v>#REF!</v>
      </c>
      <c r="R10" s="2" t="e">
        <f t="shared" si="1"/>
        <v>#REF!</v>
      </c>
      <c r="S10" s="2" t="e">
        <f t="shared" si="1"/>
        <v>#REF!</v>
      </c>
    </row>
    <row r="11" spans="1:19" ht="12.75">
      <c r="A11" s="2" t="e">
        <f>SM!#REF!</f>
        <v>#REF!</v>
      </c>
      <c r="B11" s="2" t="e">
        <f>SM!#REF!</f>
        <v>#REF!</v>
      </c>
      <c r="C11" s="2" t="e">
        <f t="shared" si="2"/>
        <v>#REF!</v>
      </c>
      <c r="D11" s="2" t="e">
        <f t="shared" si="0"/>
        <v>#REF!</v>
      </c>
      <c r="E11" s="2" t="e">
        <f t="shared" si="1"/>
        <v>#REF!</v>
      </c>
      <c r="F11" s="2" t="e">
        <f t="shared" si="1"/>
        <v>#REF!</v>
      </c>
      <c r="G11" s="2" t="e">
        <f t="shared" si="1"/>
        <v>#REF!</v>
      </c>
      <c r="H11" s="2" t="e">
        <f t="shared" si="1"/>
        <v>#REF!</v>
      </c>
      <c r="I11" s="2" t="e">
        <f t="shared" si="1"/>
        <v>#REF!</v>
      </c>
      <c r="J11" s="2" t="e">
        <f t="shared" si="1"/>
        <v>#REF!</v>
      </c>
      <c r="K11" s="2" t="e">
        <f t="shared" si="1"/>
        <v>#REF!</v>
      </c>
      <c r="L11" s="2" t="e">
        <f t="shared" si="1"/>
        <v>#REF!</v>
      </c>
      <c r="M11" s="2" t="e">
        <f t="shared" si="1"/>
        <v>#REF!</v>
      </c>
      <c r="N11" s="2" t="e">
        <f t="shared" si="1"/>
        <v>#REF!</v>
      </c>
      <c r="O11" s="2" t="e">
        <f t="shared" si="1"/>
        <v>#REF!</v>
      </c>
      <c r="P11" s="2" t="e">
        <f t="shared" si="1"/>
        <v>#REF!</v>
      </c>
      <c r="Q11" s="2" t="e">
        <f t="shared" si="1"/>
        <v>#REF!</v>
      </c>
      <c r="R11" s="2" t="e">
        <f t="shared" si="1"/>
        <v>#REF!</v>
      </c>
      <c r="S11" s="2" t="e">
        <f t="shared" si="1"/>
        <v>#REF!</v>
      </c>
    </row>
    <row r="12" spans="1:19" ht="12.75">
      <c r="A12" s="2" t="e">
        <f>SM!#REF!</f>
        <v>#REF!</v>
      </c>
      <c r="B12" s="2" t="e">
        <f>SM!#REF!</f>
        <v>#REF!</v>
      </c>
      <c r="C12" s="2" t="e">
        <f t="shared" si="2"/>
        <v>#REF!</v>
      </c>
      <c r="D12" s="2" t="e">
        <f t="shared" si="0"/>
        <v>#REF!</v>
      </c>
      <c r="E12" s="2" t="e">
        <f t="shared" si="1"/>
        <v>#REF!</v>
      </c>
      <c r="F12" s="2" t="e">
        <f t="shared" si="1"/>
        <v>#REF!</v>
      </c>
      <c r="G12" s="2" t="e">
        <f t="shared" si="1"/>
        <v>#REF!</v>
      </c>
      <c r="H12" s="2" t="e">
        <f t="shared" si="1"/>
        <v>#REF!</v>
      </c>
      <c r="I12" s="2" t="e">
        <f t="shared" si="1"/>
        <v>#REF!</v>
      </c>
      <c r="J12" s="2" t="e">
        <f t="shared" si="1"/>
        <v>#REF!</v>
      </c>
      <c r="K12" s="2" t="e">
        <f t="shared" si="1"/>
        <v>#REF!</v>
      </c>
      <c r="L12" s="2" t="e">
        <f t="shared" si="1"/>
        <v>#REF!</v>
      </c>
      <c r="M12" s="2" t="e">
        <f t="shared" si="1"/>
        <v>#REF!</v>
      </c>
      <c r="N12" s="2" t="e">
        <f t="shared" si="1"/>
        <v>#REF!</v>
      </c>
      <c r="O12" s="2" t="e">
        <f t="shared" si="1"/>
        <v>#REF!</v>
      </c>
      <c r="P12" s="2" t="e">
        <f t="shared" si="1"/>
        <v>#REF!</v>
      </c>
      <c r="Q12" s="2" t="e">
        <f t="shared" si="1"/>
        <v>#REF!</v>
      </c>
      <c r="R12" s="2" t="e">
        <f t="shared" si="1"/>
        <v>#REF!</v>
      </c>
      <c r="S12" s="2" t="e">
        <f t="shared" si="1"/>
        <v>#REF!</v>
      </c>
    </row>
    <row r="13" spans="1:19" ht="12.75">
      <c r="A13" s="2">
        <f>SM!D9</f>
        <v>0</v>
      </c>
      <c r="B13" s="2">
        <f>SM!S9</f>
        <v>0</v>
      </c>
      <c r="C13" s="2" t="str">
        <f t="shared" si="2"/>
        <v> </v>
      </c>
      <c r="D13" s="2" t="str">
        <f t="shared" si="0"/>
        <v> </v>
      </c>
      <c r="E13" s="2" t="str">
        <f t="shared" si="1"/>
        <v> </v>
      </c>
      <c r="F13" s="2" t="str">
        <f t="shared" si="1"/>
        <v> </v>
      </c>
      <c r="G13" s="2" t="str">
        <f t="shared" si="1"/>
        <v> </v>
      </c>
      <c r="H13" s="2" t="str">
        <f t="shared" si="1"/>
        <v> </v>
      </c>
      <c r="I13" s="2" t="str">
        <f t="shared" si="1"/>
        <v> </v>
      </c>
      <c r="J13" s="2" t="str">
        <f t="shared" si="1"/>
        <v> </v>
      </c>
      <c r="K13" s="2" t="str">
        <f t="shared" si="1"/>
        <v> </v>
      </c>
      <c r="L13" s="2" t="str">
        <f t="shared" si="1"/>
        <v> </v>
      </c>
      <c r="M13" s="2" t="str">
        <f t="shared" si="1"/>
        <v> </v>
      </c>
      <c r="N13" s="2" t="str">
        <f t="shared" si="1"/>
        <v> </v>
      </c>
      <c r="O13" s="2" t="str">
        <f t="shared" si="1"/>
        <v> </v>
      </c>
      <c r="P13" s="2" t="str">
        <f t="shared" si="1"/>
        <v> </v>
      </c>
      <c r="Q13" s="2" t="str">
        <f t="shared" si="1"/>
        <v> </v>
      </c>
      <c r="R13" s="2" t="str">
        <f t="shared" si="1"/>
        <v> </v>
      </c>
      <c r="S13" s="2" t="str">
        <f t="shared" si="1"/>
        <v> </v>
      </c>
    </row>
    <row r="14" spans="1:19" ht="12.75">
      <c r="A14" s="2" t="str">
        <f>SM!D10</f>
        <v>AS VERBERIE</v>
      </c>
      <c r="B14" s="2">
        <f>SM!S10</f>
        <v>1431</v>
      </c>
      <c r="C14" s="2" t="str">
        <f t="shared" si="2"/>
        <v> </v>
      </c>
      <c r="D14" s="2" t="str">
        <f t="shared" si="0"/>
        <v> </v>
      </c>
      <c r="E14" s="2" t="str">
        <f t="shared" si="1"/>
        <v> </v>
      </c>
      <c r="F14" s="2" t="str">
        <f t="shared" si="1"/>
        <v> </v>
      </c>
      <c r="G14" s="2" t="str">
        <f t="shared" si="1"/>
        <v> </v>
      </c>
      <c r="H14" s="2" t="str">
        <f t="shared" si="1"/>
        <v> </v>
      </c>
      <c r="I14" s="2" t="str">
        <f t="shared" si="1"/>
        <v> </v>
      </c>
      <c r="J14" s="2" t="str">
        <f t="shared" si="1"/>
        <v> </v>
      </c>
      <c r="K14" s="2" t="str">
        <f t="shared" si="1"/>
        <v> </v>
      </c>
      <c r="L14" s="2" t="str">
        <f t="shared" si="1"/>
        <v> </v>
      </c>
      <c r="M14" s="2" t="str">
        <f t="shared" si="1"/>
        <v> </v>
      </c>
      <c r="N14" s="2" t="str">
        <f t="shared" si="1"/>
        <v> </v>
      </c>
      <c r="O14" s="2" t="str">
        <f t="shared" si="1"/>
        <v> </v>
      </c>
      <c r="P14" s="2" t="str">
        <f t="shared" si="1"/>
        <v> </v>
      </c>
      <c r="Q14" s="2" t="str">
        <f t="shared" si="1"/>
        <v> </v>
      </c>
      <c r="R14" s="2" t="str">
        <f t="shared" si="1"/>
        <v> </v>
      </c>
      <c r="S14" s="2" t="str">
        <f t="shared" si="1"/>
        <v> </v>
      </c>
    </row>
    <row r="15" spans="1:19" ht="12.75">
      <c r="A15" s="2" t="str">
        <f>SM!D11</f>
        <v>LA CHERIZIENNE  43410182</v>
      </c>
      <c r="B15" s="2">
        <f>SM!S11</f>
        <v>1316</v>
      </c>
      <c r="C15" s="2" t="str">
        <f t="shared" si="2"/>
        <v> </v>
      </c>
      <c r="D15" s="2" t="str">
        <f t="shared" si="0"/>
        <v> </v>
      </c>
      <c r="E15" s="2" t="str">
        <f t="shared" si="1"/>
        <v> </v>
      </c>
      <c r="F15" s="2" t="str">
        <f t="shared" si="1"/>
        <v> </v>
      </c>
      <c r="G15" s="2" t="str">
        <f t="shared" si="1"/>
        <v> </v>
      </c>
      <c r="H15" s="2" t="str">
        <f t="shared" si="1"/>
        <v> </v>
      </c>
      <c r="I15" s="2" t="str">
        <f t="shared" si="1"/>
        <v> </v>
      </c>
      <c r="J15" s="2" t="str">
        <f t="shared" si="1"/>
        <v> </v>
      </c>
      <c r="K15" s="2" t="str">
        <f t="shared" si="1"/>
        <v> </v>
      </c>
      <c r="L15" s="2" t="str">
        <f t="shared" si="1"/>
        <v> </v>
      </c>
      <c r="M15" s="2" t="str">
        <f t="shared" si="1"/>
        <v> </v>
      </c>
      <c r="N15" s="2" t="str">
        <f t="shared" si="1"/>
        <v> </v>
      </c>
      <c r="O15" s="2" t="str">
        <f t="shared" si="1"/>
        <v> </v>
      </c>
      <c r="P15" s="2" t="str">
        <f t="shared" si="1"/>
        <v> </v>
      </c>
      <c r="Q15" s="2" t="str">
        <f t="shared" si="1"/>
        <v> </v>
      </c>
      <c r="R15" s="2" t="str">
        <f t="shared" si="1"/>
        <v> </v>
      </c>
      <c r="S15" s="2" t="str">
        <f t="shared" si="1"/>
        <v> </v>
      </c>
    </row>
    <row r="16" spans="1:19" ht="12.75">
      <c r="A16" s="2" t="str">
        <f>SM!D12</f>
        <v>ASMJ FEUQUIERES</v>
      </c>
      <c r="B16" s="2">
        <f>SM!S12</f>
        <v>1246</v>
      </c>
      <c r="C16" s="2" t="str">
        <f t="shared" si="2"/>
        <v> </v>
      </c>
      <c r="D16" s="2" t="str">
        <f t="shared" si="0"/>
        <v> </v>
      </c>
      <c r="E16" s="2" t="str">
        <f t="shared" si="1"/>
        <v> </v>
      </c>
      <c r="F16" s="2" t="str">
        <f t="shared" si="1"/>
        <v> </v>
      </c>
      <c r="G16" s="2" t="str">
        <f t="shared" si="1"/>
        <v> </v>
      </c>
      <c r="H16" s="2" t="str">
        <f t="shared" si="1"/>
        <v> </v>
      </c>
      <c r="I16" s="2" t="str">
        <f t="shared" si="1"/>
        <v> </v>
      </c>
      <c r="J16" s="2" t="str">
        <f t="shared" si="1"/>
        <v> </v>
      </c>
      <c r="K16" s="2" t="str">
        <f t="shared" si="1"/>
        <v> </v>
      </c>
      <c r="L16" s="2" t="str">
        <f t="shared" si="1"/>
        <v> </v>
      </c>
      <c r="M16" s="2" t="str">
        <f t="shared" si="1"/>
        <v> </v>
      </c>
      <c r="N16" s="2" t="str">
        <f t="shared" si="1"/>
        <v> </v>
      </c>
      <c r="O16" s="2" t="str">
        <f t="shared" si="1"/>
        <v> </v>
      </c>
      <c r="P16" s="2" t="str">
        <f t="shared" si="1"/>
        <v> </v>
      </c>
      <c r="Q16" s="2" t="str">
        <f t="shared" si="1"/>
        <v> </v>
      </c>
      <c r="R16" s="2" t="str">
        <f t="shared" si="1"/>
        <v> </v>
      </c>
      <c r="S16" s="2" t="str">
        <f t="shared" si="1"/>
        <v> </v>
      </c>
    </row>
    <row r="17" spans="1:19" ht="12.75">
      <c r="A17" s="2" t="str">
        <f>SM!D7</f>
        <v>EL CARLEPONT</v>
      </c>
      <c r="B17" s="2">
        <f>SM!S13</f>
        <v>1161</v>
      </c>
      <c r="C17" s="2" t="str">
        <f t="shared" si="2"/>
        <v> </v>
      </c>
      <c r="D17" s="2" t="str">
        <f t="shared" si="0"/>
        <v> </v>
      </c>
      <c r="E17" s="2" t="str">
        <f t="shared" si="1"/>
        <v> </v>
      </c>
      <c r="F17" s="2" t="str">
        <f t="shared" si="1"/>
        <v> </v>
      </c>
      <c r="G17" s="2" t="str">
        <f t="shared" si="1"/>
        <v> </v>
      </c>
      <c r="H17" s="2" t="str">
        <f t="shared" si="1"/>
        <v> </v>
      </c>
      <c r="I17" s="2" t="str">
        <f t="shared" si="1"/>
        <v> </v>
      </c>
      <c r="J17" s="2" t="str">
        <f t="shared" si="1"/>
        <v> </v>
      </c>
      <c r="K17" s="2" t="str">
        <f t="shared" si="1"/>
        <v> </v>
      </c>
      <c r="L17" s="2" t="str">
        <f t="shared" si="1"/>
        <v> </v>
      </c>
      <c r="M17" s="2" t="str">
        <f t="shared" si="1"/>
        <v> </v>
      </c>
      <c r="N17" s="2" t="str">
        <f t="shared" si="1"/>
        <v> </v>
      </c>
      <c r="O17" s="2" t="str">
        <f t="shared" si="1"/>
        <v> </v>
      </c>
      <c r="P17" s="2" t="str">
        <f t="shared" si="1"/>
        <v> </v>
      </c>
      <c r="Q17" s="2" t="str">
        <f t="shared" si="1"/>
        <v> </v>
      </c>
      <c r="R17" s="2" t="str">
        <f t="shared" si="1"/>
        <v> </v>
      </c>
      <c r="S17" s="2" t="str">
        <f t="shared" si="1"/>
        <v> </v>
      </c>
    </row>
    <row r="18" spans="1:19" ht="12.75">
      <c r="A18" s="2" t="e">
        <f>SM!#REF!</f>
        <v>#REF!</v>
      </c>
      <c r="B18" s="2">
        <f>SM!S14</f>
        <v>1023</v>
      </c>
      <c r="C18" s="2" t="e">
        <f t="shared" si="2"/>
        <v>#REF!</v>
      </c>
      <c r="D18" s="2" t="e">
        <f t="shared" si="0"/>
        <v>#REF!</v>
      </c>
      <c r="E18" s="2" t="e">
        <f aca="true" t="shared" si="3" ref="E18:S22">IF($A18=E$1,$B18," ")</f>
        <v>#REF!</v>
      </c>
      <c r="F18" s="2" t="e">
        <f t="shared" si="3"/>
        <v>#REF!</v>
      </c>
      <c r="G18" s="2" t="e">
        <f t="shared" si="3"/>
        <v>#REF!</v>
      </c>
      <c r="H18" s="2" t="e">
        <f t="shared" si="3"/>
        <v>#REF!</v>
      </c>
      <c r="I18" s="2" t="e">
        <f t="shared" si="3"/>
        <v>#REF!</v>
      </c>
      <c r="J18" s="2" t="e">
        <f t="shared" si="3"/>
        <v>#REF!</v>
      </c>
      <c r="K18" s="2" t="e">
        <f t="shared" si="3"/>
        <v>#REF!</v>
      </c>
      <c r="L18" s="2" t="e">
        <f t="shared" si="3"/>
        <v>#REF!</v>
      </c>
      <c r="M18" s="2" t="e">
        <f t="shared" si="3"/>
        <v>#REF!</v>
      </c>
      <c r="N18" s="2" t="e">
        <f t="shared" si="3"/>
        <v>#REF!</v>
      </c>
      <c r="O18" s="2" t="e">
        <f t="shared" si="3"/>
        <v>#REF!</v>
      </c>
      <c r="P18" s="2" t="e">
        <f t="shared" si="3"/>
        <v>#REF!</v>
      </c>
      <c r="Q18" s="2" t="e">
        <f t="shared" si="3"/>
        <v>#REF!</v>
      </c>
      <c r="R18" s="2" t="e">
        <f t="shared" si="3"/>
        <v>#REF!</v>
      </c>
      <c r="S18" s="2" t="e">
        <f t="shared" si="3"/>
        <v>#REF!</v>
      </c>
    </row>
    <row r="19" spans="1:19" ht="12.75">
      <c r="A19" s="2" t="e">
        <f>SM!#REF!</f>
        <v>#REF!</v>
      </c>
      <c r="B19" s="2" t="e">
        <f>SM!#REF!</f>
        <v>#REF!</v>
      </c>
      <c r="C19" s="2" t="e">
        <f t="shared" si="2"/>
        <v>#REF!</v>
      </c>
      <c r="D19" s="2" t="e">
        <f t="shared" si="0"/>
        <v>#REF!</v>
      </c>
      <c r="E19" s="2" t="e">
        <f t="shared" si="3"/>
        <v>#REF!</v>
      </c>
      <c r="F19" s="2" t="e">
        <f t="shared" si="3"/>
        <v>#REF!</v>
      </c>
      <c r="G19" s="2" t="e">
        <f t="shared" si="3"/>
        <v>#REF!</v>
      </c>
      <c r="H19" s="2" t="e">
        <f t="shared" si="3"/>
        <v>#REF!</v>
      </c>
      <c r="I19" s="2" t="e">
        <f t="shared" si="3"/>
        <v>#REF!</v>
      </c>
      <c r="J19" s="2" t="e">
        <f t="shared" si="3"/>
        <v>#REF!</v>
      </c>
      <c r="K19" s="2" t="e">
        <f t="shared" si="3"/>
        <v>#REF!</v>
      </c>
      <c r="L19" s="2" t="e">
        <f t="shared" si="3"/>
        <v>#REF!</v>
      </c>
      <c r="M19" s="2" t="e">
        <f t="shared" si="3"/>
        <v>#REF!</v>
      </c>
      <c r="N19" s="2" t="e">
        <f t="shared" si="3"/>
        <v>#REF!</v>
      </c>
      <c r="O19" s="2" t="e">
        <f t="shared" si="3"/>
        <v>#REF!</v>
      </c>
      <c r="P19" s="2" t="e">
        <f t="shared" si="3"/>
        <v>#REF!</v>
      </c>
      <c r="Q19" s="2" t="e">
        <f t="shared" si="3"/>
        <v>#REF!</v>
      </c>
      <c r="R19" s="2" t="e">
        <f t="shared" si="3"/>
        <v>#REF!</v>
      </c>
      <c r="S19" s="2" t="e">
        <f t="shared" si="3"/>
        <v>#REF!</v>
      </c>
    </row>
    <row r="20" spans="1:19" ht="12.75">
      <c r="A20" s="2" t="e">
        <f>SM!#REF!</f>
        <v>#REF!</v>
      </c>
      <c r="B20" s="2" t="e">
        <f>SM!#REF!</f>
        <v>#REF!</v>
      </c>
      <c r="C20" s="2" t="e">
        <f t="shared" si="2"/>
        <v>#REF!</v>
      </c>
      <c r="D20" s="2" t="e">
        <f t="shared" si="0"/>
        <v>#REF!</v>
      </c>
      <c r="E20" s="2" t="e">
        <f t="shared" si="3"/>
        <v>#REF!</v>
      </c>
      <c r="F20" s="2" t="e">
        <f t="shared" si="3"/>
        <v>#REF!</v>
      </c>
      <c r="G20" s="2" t="e">
        <f t="shared" si="3"/>
        <v>#REF!</v>
      </c>
      <c r="H20" s="2" t="e">
        <f t="shared" si="3"/>
        <v>#REF!</v>
      </c>
      <c r="I20" s="2" t="e">
        <f t="shared" si="3"/>
        <v>#REF!</v>
      </c>
      <c r="J20" s="2" t="e">
        <f t="shared" si="3"/>
        <v>#REF!</v>
      </c>
      <c r="K20" s="2" t="e">
        <f t="shared" si="3"/>
        <v>#REF!</v>
      </c>
      <c r="L20" s="2" t="e">
        <f t="shared" si="3"/>
        <v>#REF!</v>
      </c>
      <c r="M20" s="2" t="e">
        <f t="shared" si="3"/>
        <v>#REF!</v>
      </c>
      <c r="N20" s="2" t="e">
        <f t="shared" si="3"/>
        <v>#REF!</v>
      </c>
      <c r="O20" s="2" t="e">
        <f t="shared" si="3"/>
        <v>#REF!</v>
      </c>
      <c r="P20" s="2" t="e">
        <f t="shared" si="3"/>
        <v>#REF!</v>
      </c>
      <c r="Q20" s="2" t="e">
        <f t="shared" si="3"/>
        <v>#REF!</v>
      </c>
      <c r="R20" s="2" t="e">
        <f t="shared" si="3"/>
        <v>#REF!</v>
      </c>
      <c r="S20" s="2" t="e">
        <f t="shared" si="3"/>
        <v>#REF!</v>
      </c>
    </row>
    <row r="21" spans="1:19" ht="12.75">
      <c r="A21" s="2" t="e">
        <f>SM!#REF!</f>
        <v>#REF!</v>
      </c>
      <c r="B21" s="2" t="e">
        <f>SM!#REF!</f>
        <v>#REF!</v>
      </c>
      <c r="C21" s="2" t="e">
        <f t="shared" si="2"/>
        <v>#REF!</v>
      </c>
      <c r="D21" s="2" t="e">
        <f t="shared" si="0"/>
        <v>#REF!</v>
      </c>
      <c r="E21" s="2" t="e">
        <f t="shared" si="3"/>
        <v>#REF!</v>
      </c>
      <c r="F21" s="2" t="e">
        <f t="shared" si="3"/>
        <v>#REF!</v>
      </c>
      <c r="G21" s="2" t="e">
        <f t="shared" si="3"/>
        <v>#REF!</v>
      </c>
      <c r="H21" s="2" t="e">
        <f t="shared" si="3"/>
        <v>#REF!</v>
      </c>
      <c r="I21" s="2" t="e">
        <f t="shared" si="3"/>
        <v>#REF!</v>
      </c>
      <c r="J21" s="2" t="e">
        <f t="shared" si="3"/>
        <v>#REF!</v>
      </c>
      <c r="K21" s="2" t="e">
        <f t="shared" si="3"/>
        <v>#REF!</v>
      </c>
      <c r="L21" s="2" t="e">
        <f t="shared" si="3"/>
        <v>#REF!</v>
      </c>
      <c r="M21" s="2" t="e">
        <f t="shared" si="3"/>
        <v>#REF!</v>
      </c>
      <c r="N21" s="2" t="e">
        <f t="shared" si="3"/>
        <v>#REF!</v>
      </c>
      <c r="O21" s="2" t="e">
        <f t="shared" si="3"/>
        <v>#REF!</v>
      </c>
      <c r="P21" s="2" t="e">
        <f t="shared" si="3"/>
        <v>#REF!</v>
      </c>
      <c r="Q21" s="2" t="e">
        <f t="shared" si="3"/>
        <v>#REF!</v>
      </c>
      <c r="R21" s="2" t="e">
        <f t="shared" si="3"/>
        <v>#REF!</v>
      </c>
      <c r="S21" s="2" t="e">
        <f t="shared" si="3"/>
        <v>#REF!</v>
      </c>
    </row>
    <row r="22" spans="1:19" ht="12.75">
      <c r="A22" s="2" t="e">
        <f>SM!#REF!</f>
        <v>#REF!</v>
      </c>
      <c r="B22" s="2" t="e">
        <f>SM!#REF!</f>
        <v>#REF!</v>
      </c>
      <c r="C22" s="2" t="e">
        <f t="shared" si="2"/>
        <v>#REF!</v>
      </c>
      <c r="D22" s="2" t="e">
        <f t="shared" si="0"/>
        <v>#REF!</v>
      </c>
      <c r="E22" s="2" t="e">
        <f t="shared" si="3"/>
        <v>#REF!</v>
      </c>
      <c r="F22" s="2" t="e">
        <f t="shared" si="3"/>
        <v>#REF!</v>
      </c>
      <c r="G22" s="2" t="e">
        <f t="shared" si="3"/>
        <v>#REF!</v>
      </c>
      <c r="H22" s="2" t="e">
        <f t="shared" si="3"/>
        <v>#REF!</v>
      </c>
      <c r="I22" s="2" t="e">
        <f t="shared" si="3"/>
        <v>#REF!</v>
      </c>
      <c r="J22" s="2" t="e">
        <f t="shared" si="3"/>
        <v>#REF!</v>
      </c>
      <c r="K22" s="2" t="e">
        <f t="shared" si="3"/>
        <v>#REF!</v>
      </c>
      <c r="L22" s="2" t="e">
        <f t="shared" si="3"/>
        <v>#REF!</v>
      </c>
      <c r="M22" s="2" t="e">
        <f t="shared" si="3"/>
        <v>#REF!</v>
      </c>
      <c r="N22" s="2" t="e">
        <f t="shared" si="3"/>
        <v>#REF!</v>
      </c>
      <c r="O22" s="2" t="e">
        <f t="shared" si="3"/>
        <v>#REF!</v>
      </c>
      <c r="P22" s="2" t="e">
        <f t="shared" si="3"/>
        <v>#REF!</v>
      </c>
      <c r="Q22" s="2" t="e">
        <f t="shared" si="3"/>
        <v>#REF!</v>
      </c>
      <c r="R22" s="2" t="e">
        <f t="shared" si="3"/>
        <v>#REF!</v>
      </c>
      <c r="S22" s="2" t="e">
        <f t="shared" si="3"/>
        <v>#REF!</v>
      </c>
    </row>
    <row r="23" spans="1:19" ht="12.75">
      <c r="A23" s="2" t="s">
        <v>546</v>
      </c>
      <c r="C23" s="133">
        <f aca="true" t="shared" si="4" ref="C23:S23">COUNT(C2:C22)</f>
        <v>0</v>
      </c>
      <c r="D23" s="133">
        <f t="shared" si="4"/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133">
        <f t="shared" si="4"/>
        <v>0</v>
      </c>
      <c r="M23" s="133">
        <f t="shared" si="4"/>
        <v>0</v>
      </c>
      <c r="N23" s="133">
        <f t="shared" si="4"/>
        <v>0</v>
      </c>
      <c r="O23" s="133">
        <f t="shared" si="4"/>
        <v>0</v>
      </c>
      <c r="P23" s="133">
        <f t="shared" si="4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5"/>
  </sheetPr>
  <dimension ref="A1:S7"/>
  <sheetViews>
    <sheetView tabSelected="1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2.7109375" style="14" customWidth="1"/>
    <col min="2" max="2" width="12.7109375" style="15" customWidth="1"/>
    <col min="3" max="3" width="14.8515625" style="15" customWidth="1"/>
    <col min="4" max="4" width="23.00390625" style="15" customWidth="1"/>
    <col min="5" max="5" width="6.00390625" style="16" customWidth="1"/>
    <col min="6" max="6" width="4.421875" style="16" customWidth="1"/>
    <col min="7" max="7" width="6.57421875" style="16" customWidth="1"/>
    <col min="8" max="8" width="3.57421875" style="16" customWidth="1"/>
    <col min="9" max="9" width="4.8515625" style="16" customWidth="1"/>
    <col min="10" max="12" width="4.421875" style="16" customWidth="1"/>
    <col min="13" max="13" width="4.28125" style="16" customWidth="1"/>
    <col min="14" max="14" width="4.421875" style="16" customWidth="1"/>
    <col min="15" max="15" width="4.8515625" style="16" customWidth="1"/>
    <col min="16" max="16" width="4.421875" style="16" customWidth="1"/>
    <col min="17" max="17" width="5.28125" style="16" customWidth="1"/>
    <col min="18" max="18" width="4.421875" style="16" customWidth="1"/>
    <col min="19" max="19" width="8.140625" style="16" customWidth="1"/>
  </cols>
  <sheetData>
    <row r="1" spans="1:19" ht="20.25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8"/>
      <c r="B2" s="19" t="s">
        <v>55</v>
      </c>
      <c r="C2" s="20" t="s">
        <v>56</v>
      </c>
      <c r="D2" s="21" t="s">
        <v>57</v>
      </c>
      <c r="E2" s="22" t="s">
        <v>58</v>
      </c>
      <c r="F2" s="22"/>
      <c r="G2" s="23" t="s">
        <v>59</v>
      </c>
      <c r="H2" s="23"/>
      <c r="I2" s="22" t="s">
        <v>60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24" t="s">
        <v>48</v>
      </c>
    </row>
    <row r="3" spans="1:19" ht="12.75">
      <c r="A3" s="25"/>
      <c r="B3" s="19"/>
      <c r="C3" s="20"/>
      <c r="D3" s="21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24"/>
    </row>
    <row r="4" spans="1:19" ht="12.75">
      <c r="A4" s="29">
        <v>1</v>
      </c>
      <c r="B4" s="30" t="s">
        <v>67</v>
      </c>
      <c r="C4" s="30" t="s">
        <v>68</v>
      </c>
      <c r="D4" s="30" t="s">
        <v>69</v>
      </c>
      <c r="E4" s="31">
        <v>8.3</v>
      </c>
      <c r="F4" s="32">
        <f>VLOOKUP(E4,'COT 2'!$A$2:$B$609,2)</f>
        <v>225</v>
      </c>
      <c r="G4" s="33"/>
      <c r="H4" s="32">
        <f>LOOKUP(G4,'COT 2'!$G$2:$G$642,'COT 2'!$H$2:$H$642)</f>
        <v>0</v>
      </c>
      <c r="I4" s="33"/>
      <c r="J4" s="32">
        <f>LOOKUP(I4,COT!$O$6:$O$506,COT!$A$6:$A$506)</f>
        <v>0</v>
      </c>
      <c r="K4" s="34">
        <v>2.93</v>
      </c>
      <c r="L4" s="32">
        <f>LOOKUP(K4,COT!$P$6:$P$506,COT!$A$6:$A$506)</f>
        <v>160</v>
      </c>
      <c r="M4" s="33"/>
      <c r="N4" s="32">
        <f>LOOKUP(M4,COT!$N$6:$N$506,COT!$A$6:$A$506)</f>
        <v>0</v>
      </c>
      <c r="O4" s="31">
        <v>3.6</v>
      </c>
      <c r="P4" s="32">
        <f>LOOKUP(O4,COT!$Q$6:$Q$482,COT!$A$6:$A$482)</f>
        <v>140</v>
      </c>
      <c r="Q4" s="34">
        <v>35360</v>
      </c>
      <c r="R4" s="35">
        <f>LOOKUP(Q4,'COT 2'!$E$2:$E$642,'COT 2'!$F$2:$F$642)</f>
        <v>236</v>
      </c>
      <c r="S4" s="35">
        <f>SUM(F4,H4,J4,N4,P4,R4,L4)</f>
        <v>761</v>
      </c>
    </row>
    <row r="5" spans="1:19" ht="12.75">
      <c r="A5" s="29">
        <v>2</v>
      </c>
      <c r="B5" s="30" t="s">
        <v>70</v>
      </c>
      <c r="C5" s="30" t="s">
        <v>71</v>
      </c>
      <c r="D5" s="30" t="s">
        <v>69</v>
      </c>
      <c r="E5" s="31">
        <v>8.1</v>
      </c>
      <c r="F5" s="32">
        <f>VLOOKUP(E5,'COT 2'!$A$2:$B$609,2)</f>
        <v>241</v>
      </c>
      <c r="G5" s="33"/>
      <c r="H5" s="32">
        <f>LOOKUP(G5,'COT 2'!$G$2:$G$642,'COT 2'!$H$2:$H$642)</f>
        <v>0</v>
      </c>
      <c r="I5" s="33"/>
      <c r="J5" s="32">
        <f>LOOKUP(I5,COT!$O$6:$O$506,COT!$A$6:$A$506)</f>
        <v>0</v>
      </c>
      <c r="K5" s="34">
        <v>2.95</v>
      </c>
      <c r="L5" s="32">
        <f>LOOKUP(K5,COT!$P$6:$P$506,COT!$A$6:$A$506)</f>
        <v>165</v>
      </c>
      <c r="M5" s="33"/>
      <c r="N5" s="32">
        <f>LOOKUP(M5,COT!$N$6:$N$506,COT!$A$6:$A$506)</f>
        <v>0</v>
      </c>
      <c r="O5" s="31">
        <v>3.8</v>
      </c>
      <c r="P5" s="32">
        <f>LOOKUP(O5,COT!$Q$6:$Q$482,COT!$A$6:$A$482)</f>
        <v>140</v>
      </c>
      <c r="Q5" s="34">
        <v>43380</v>
      </c>
      <c r="R5" s="35">
        <f>LOOKUP(Q5,'COT 2'!$E$2:$E$642,'COT 2'!$F$2:$F$642)</f>
        <v>160</v>
      </c>
      <c r="S5" s="35">
        <f>SUM(F5,H5,J5,N5,P5,R5,L5)</f>
        <v>706</v>
      </c>
    </row>
    <row r="6" spans="1:19" ht="12.75">
      <c r="A6" s="29">
        <v>3</v>
      </c>
      <c r="B6" s="30" t="s">
        <v>72</v>
      </c>
      <c r="C6" s="30" t="s">
        <v>73</v>
      </c>
      <c r="D6" s="30" t="s">
        <v>69</v>
      </c>
      <c r="E6" s="31">
        <v>8.8</v>
      </c>
      <c r="F6" s="35">
        <f>VLOOKUP(E6,'COT 2'!$A$2:$B$609,2)</f>
        <v>188</v>
      </c>
      <c r="G6" s="36"/>
      <c r="H6" s="35">
        <f>LOOKUP(G6,'COT 2'!$G$2:$G$642,'COT 2'!$H$2:$H$642)</f>
        <v>0</v>
      </c>
      <c r="I6" s="36"/>
      <c r="J6" s="35">
        <f>LOOKUP(I6,COT!$O$6:$O$506,COT!$A$6:$A$506)</f>
        <v>0</v>
      </c>
      <c r="K6" s="34">
        <v>2.59</v>
      </c>
      <c r="L6" s="35">
        <f>LOOKUP(K6,COT!$P$6:$P$506,COT!$A$6:$A$506)</f>
        <v>120</v>
      </c>
      <c r="M6" s="36"/>
      <c r="N6" s="35">
        <f>LOOKUP(M6,COT!$N$6:$N$506,COT!$A$6:$A$506)</f>
        <v>0</v>
      </c>
      <c r="O6" s="31">
        <v>4.1</v>
      </c>
      <c r="P6" s="35">
        <f>LOOKUP(O6,COT!$Q$6:$Q$482,COT!$A$6:$A$482)</f>
        <v>165</v>
      </c>
      <c r="Q6" s="34">
        <v>45150</v>
      </c>
      <c r="R6" s="35">
        <f>LOOKUP(Q6,'COT 2'!$E$2:$E$642,'COT 2'!$F$2:$F$642)</f>
        <v>130</v>
      </c>
      <c r="S6" s="35">
        <f>SUM(F6,H6,J6,N6,P6,R6,L6)</f>
        <v>603</v>
      </c>
    </row>
    <row r="7" spans="1:19" ht="12.75">
      <c r="A7" s="29">
        <v>4</v>
      </c>
      <c r="B7" s="30" t="s">
        <v>74</v>
      </c>
      <c r="C7" s="30" t="s">
        <v>75</v>
      </c>
      <c r="D7" s="30" t="s">
        <v>69</v>
      </c>
      <c r="E7" s="31">
        <v>9.5</v>
      </c>
      <c r="F7" s="32">
        <f>VLOOKUP(E7,'COT 2'!$A$2:$B$609,2)</f>
        <v>140</v>
      </c>
      <c r="G7" s="33"/>
      <c r="H7" s="32">
        <f>LOOKUP(G7,'COT 2'!$G$2:$G$642,'COT 2'!$H$2:$H$642)</f>
        <v>0</v>
      </c>
      <c r="I7" s="33"/>
      <c r="J7" s="32">
        <f>LOOKUP(I7,COT!$O$6:$O$506,COT!$A$6:$A$506)</f>
        <v>0</v>
      </c>
      <c r="K7" s="34">
        <v>2.03</v>
      </c>
      <c r="L7" s="32">
        <f>LOOKUP(K7,COT!$P$6:$P$506,COT!$A$6:$A$506)</f>
        <v>40</v>
      </c>
      <c r="M7" s="33"/>
      <c r="N7" s="32">
        <f>LOOKUP(M7,COT!$N$6:$N$506,COT!$A$6:$A$506)</f>
        <v>0</v>
      </c>
      <c r="O7" s="31">
        <v>3.6</v>
      </c>
      <c r="P7" s="32">
        <f>LOOKUP(O7,COT!$Q$6:$Q$482,COT!$A$6:$A$482)</f>
        <v>140</v>
      </c>
      <c r="Q7" s="34">
        <v>51230</v>
      </c>
      <c r="R7" s="35">
        <f>LOOKUP(Q7,'COT 2'!$E$2:$E$642,'COT 2'!$F$2:$F$642)</f>
        <v>100</v>
      </c>
      <c r="S7" s="35">
        <f>SUM(F7,H7,J7,N7,P7,R7,L7)</f>
        <v>420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45"/>
  </sheetPr>
  <dimension ref="A1:S5"/>
  <sheetViews>
    <sheetView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11.421875" defaultRowHeight="12.75"/>
  <cols>
    <col min="1" max="1" width="2.7109375" style="14" customWidth="1"/>
    <col min="2" max="2" width="12.57421875" style="16" customWidth="1"/>
    <col min="3" max="3" width="12.28125" style="16" customWidth="1"/>
    <col min="4" max="4" width="22.8515625" style="16" customWidth="1"/>
    <col min="5" max="5" width="4.8515625" style="16" customWidth="1"/>
    <col min="6" max="6" width="4.421875" style="16" customWidth="1"/>
    <col min="7" max="7" width="5.28125" style="16" customWidth="1"/>
    <col min="8" max="8" width="4.421875" style="16" customWidth="1"/>
    <col min="9" max="9" width="4.8515625" style="16" customWidth="1"/>
    <col min="10" max="12" width="4.421875" style="16" customWidth="1"/>
    <col min="13" max="13" width="4.28125" style="16" customWidth="1"/>
    <col min="14" max="14" width="4.421875" style="16" customWidth="1"/>
    <col min="15" max="15" width="4.8515625" style="16" customWidth="1"/>
    <col min="16" max="16" width="4.421875" style="16" customWidth="1"/>
    <col min="17" max="17" width="5.28125" style="16" customWidth="1"/>
    <col min="18" max="18" width="4.421875" style="16" customWidth="1"/>
    <col min="19" max="19" width="8.7109375" style="16" customWidth="1"/>
  </cols>
  <sheetData>
    <row r="1" spans="1:19" ht="20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37"/>
      <c r="B2" s="38" t="s">
        <v>55</v>
      </c>
      <c r="C2" s="39" t="s">
        <v>56</v>
      </c>
      <c r="D2" s="24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40" t="s">
        <v>48</v>
      </c>
    </row>
    <row r="3" spans="1:19" ht="12.75">
      <c r="A3" s="41"/>
      <c r="B3" s="38"/>
      <c r="C3" s="39"/>
      <c r="D3" s="24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40"/>
    </row>
    <row r="4" spans="1:19" ht="12.75">
      <c r="A4" s="29">
        <v>1</v>
      </c>
      <c r="B4" s="35" t="s">
        <v>80</v>
      </c>
      <c r="C4" s="35" t="s">
        <v>81</v>
      </c>
      <c r="D4" s="30" t="s">
        <v>82</v>
      </c>
      <c r="E4" s="31">
        <v>9.4</v>
      </c>
      <c r="F4" s="35">
        <f>LOOKUP(E4,'COT 2'!$C$2:$C$438,'COT 2'!$D$2:$D$438)</f>
        <v>265</v>
      </c>
      <c r="G4" s="31">
        <v>11.2</v>
      </c>
      <c r="H4" s="35">
        <f>VLOOKUP(G4,'COT 2'!$M$2:$N$377,2,TRUE)</f>
        <v>312</v>
      </c>
      <c r="I4" s="36"/>
      <c r="J4" s="35">
        <f>LOOKUP(I4,COT!$O$6:$O$506,COT!$A$6:$A$506)</f>
        <v>0</v>
      </c>
      <c r="K4" s="42"/>
      <c r="L4" s="35">
        <f>LOOKUP(K4,COT!$P$6:$P$506,COT!$A$6:$A$506)</f>
        <v>0</v>
      </c>
      <c r="M4" s="31">
        <v>1.3</v>
      </c>
      <c r="N4" s="35">
        <f>LOOKUP(M4,COT!$N$6:$N$506,COT!$A$6:$A$506)</f>
        <v>280</v>
      </c>
      <c r="O4" s="31">
        <v>6.87</v>
      </c>
      <c r="P4" s="35">
        <f>LOOKUP(O4,COT!$R$6:$R$482,COT!$A$6:$A$482)</f>
        <v>257</v>
      </c>
      <c r="Q4" s="42"/>
      <c r="R4" s="35">
        <f>LOOKUP(Q4,'COT 2'!$E$2:$E$642,'COT 2'!$F$2:$F$642)</f>
        <v>0</v>
      </c>
      <c r="S4" s="35">
        <f>SUM(F4,H4,J4,N4,P4,R4,L4)</f>
        <v>1114</v>
      </c>
    </row>
    <row r="5" spans="1:19" ht="12.75">
      <c r="A5" s="29">
        <v>2</v>
      </c>
      <c r="B5" s="35" t="s">
        <v>83</v>
      </c>
      <c r="C5" s="35" t="s">
        <v>84</v>
      </c>
      <c r="D5" s="30" t="s">
        <v>85</v>
      </c>
      <c r="E5" s="31">
        <v>8.6</v>
      </c>
      <c r="F5" s="42">
        <f>LOOKUP(E5,'COT 2'!$C$2:$C$438,'COT 2'!$D$2:$D$438)</f>
        <v>322</v>
      </c>
      <c r="G5" s="43"/>
      <c r="H5" s="42">
        <f>VLOOKUP(G5,'COT 2'!$M$2:$N$377,2,TRUE)</f>
        <v>0</v>
      </c>
      <c r="I5" s="43"/>
      <c r="J5" s="42">
        <f>LOOKUP(I5,COT!$O$6:$O$506,COT!$A$6:$A$506)</f>
        <v>0</v>
      </c>
      <c r="K5" s="34">
        <v>4.17</v>
      </c>
      <c r="L5" s="42">
        <f>LOOKUP(K5,COT!$P$6:$P$506,COT!$A$6:$A$506)</f>
        <v>277</v>
      </c>
      <c r="M5" s="43"/>
      <c r="N5" s="42">
        <f>LOOKUP(M5,COT!$N$6:$N$506,COT!$A$6:$A$506)</f>
        <v>0</v>
      </c>
      <c r="O5" s="31">
        <v>6.22</v>
      </c>
      <c r="P5" s="42">
        <f>LOOKUP(O5,COT!$R$6:$R$482,COT!$A$6:$A$482)</f>
        <v>243</v>
      </c>
      <c r="Q5" s="34">
        <v>35920</v>
      </c>
      <c r="R5" s="35">
        <f>LOOKUP(Q5,'COT 2'!$E$2:$E$642,'COT 2'!$F$2:$F$642)</f>
        <v>226</v>
      </c>
      <c r="S5" s="35">
        <f>SUM(F5,H5,J5,N5,P5,R5,L5)</f>
        <v>1068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45"/>
  </sheetPr>
  <dimension ref="A1:S6"/>
  <sheetViews>
    <sheetView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11.421875" defaultRowHeight="12.75"/>
  <cols>
    <col min="1" max="1" width="2.8515625" style="14" customWidth="1"/>
    <col min="2" max="2" width="14.7109375" style="44" customWidth="1"/>
    <col min="3" max="3" width="9.7109375" style="44" customWidth="1"/>
    <col min="4" max="4" width="21.8515625" style="44" customWidth="1"/>
    <col min="5" max="5" width="4.8515625" style="44" customWidth="1"/>
    <col min="6" max="6" width="3.57421875" style="44" customWidth="1"/>
    <col min="7" max="7" width="5.28125" style="44" customWidth="1"/>
    <col min="8" max="8" width="3.57421875" style="44" customWidth="1"/>
    <col min="9" max="9" width="4.28125" style="44" customWidth="1"/>
    <col min="10" max="12" width="4.421875" style="44" customWidth="1"/>
    <col min="13" max="13" width="4.28125" style="44" customWidth="1"/>
    <col min="14" max="14" width="4.421875" style="44" customWidth="1"/>
    <col min="15" max="15" width="6.421875" style="44" customWidth="1"/>
    <col min="16" max="16" width="4.421875" style="44" customWidth="1"/>
    <col min="17" max="17" width="5.28125" style="44" customWidth="1"/>
    <col min="18" max="18" width="4.421875" style="44" customWidth="1"/>
    <col min="19" max="19" width="8.57421875" style="44" customWidth="1"/>
  </cols>
  <sheetData>
    <row r="1" spans="1:19" ht="20.25" customHeight="1">
      <c r="A1" s="17" t="s">
        <v>86</v>
      </c>
      <c r="B1" s="17"/>
      <c r="C1" s="17"/>
      <c r="D1" s="17"/>
      <c r="E1" s="17" t="s">
        <v>86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37"/>
      <c r="B2" s="38" t="s">
        <v>55</v>
      </c>
      <c r="C2" s="45" t="s">
        <v>56</v>
      </c>
      <c r="D2" s="40" t="s">
        <v>57</v>
      </c>
      <c r="E2" s="22" t="s">
        <v>58</v>
      </c>
      <c r="F2" s="22"/>
      <c r="G2" s="23" t="s">
        <v>59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40" t="s">
        <v>48</v>
      </c>
    </row>
    <row r="3" spans="1:19" ht="12.75">
      <c r="A3" s="41"/>
      <c r="B3" s="38"/>
      <c r="C3" s="45"/>
      <c r="D3" s="40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40"/>
    </row>
    <row r="4" spans="1:19" ht="12.75">
      <c r="A4" s="29">
        <v>1</v>
      </c>
      <c r="B4" s="46" t="s">
        <v>87</v>
      </c>
      <c r="C4" s="46" t="s">
        <v>88</v>
      </c>
      <c r="D4" s="46" t="s">
        <v>89</v>
      </c>
      <c r="E4" s="47">
        <v>8.3</v>
      </c>
      <c r="F4" s="48">
        <f>VLOOKUP(E4,'COT 2'!$A$2:$B$609,2)</f>
        <v>225</v>
      </c>
      <c r="G4" s="49"/>
      <c r="H4" s="48">
        <f>LOOKUP(G4,'COT 2'!$I$2:$I$864,'COT 2'!$J$2:$J$864)</f>
        <v>0</v>
      </c>
      <c r="I4" s="49"/>
      <c r="J4" s="48">
        <f>LOOKUP(I4,COT!$O$6:$O$506,COT!$A$6:$A$506)</f>
        <v>0</v>
      </c>
      <c r="K4" s="42"/>
      <c r="L4" s="42">
        <f>LOOKUP(K4,COT!$P$6:$P$506,COT!$A$6:$A$506)</f>
        <v>0</v>
      </c>
      <c r="M4" s="47">
        <v>1.2</v>
      </c>
      <c r="N4" s="48">
        <f>LOOKUP(M4,COT!$N$6:$N$506,COT!$A$6:$A$506)</f>
        <v>249</v>
      </c>
      <c r="O4" s="47">
        <v>6.7</v>
      </c>
      <c r="P4" s="48">
        <f>LOOKUP(O4,COT!$R$6:$R$482,COT!$A$6:$A$482)</f>
        <v>253</v>
      </c>
      <c r="Q4" s="50">
        <v>4032</v>
      </c>
      <c r="R4" s="46">
        <f>LOOKUP(Q4,'COT 2'!$E$2:$E$642,'COT 2'!$F$2:$F$642)</f>
        <v>0</v>
      </c>
      <c r="S4" s="46">
        <f>SUM(F4,H4,J4,N4,P4,R4,L4)</f>
        <v>727</v>
      </c>
    </row>
    <row r="5" spans="1:19" ht="12.75">
      <c r="A5" s="29">
        <v>2</v>
      </c>
      <c r="B5" s="46" t="s">
        <v>90</v>
      </c>
      <c r="C5" s="46" t="s">
        <v>91</v>
      </c>
      <c r="D5" s="46" t="s">
        <v>92</v>
      </c>
      <c r="E5" s="47">
        <v>9.6</v>
      </c>
      <c r="F5" s="48">
        <f>VLOOKUP(E5,'COT 2'!$A$2:$B$609,2)</f>
        <v>130</v>
      </c>
      <c r="G5" s="49"/>
      <c r="H5" s="48">
        <f>LOOKUP(G5,'COT 2'!$I$2:$I$864,'COT 2'!$J$2:$J$864)</f>
        <v>0</v>
      </c>
      <c r="I5" s="49"/>
      <c r="J5" s="48">
        <f>LOOKUP(I5,COT!$O$6:$O$506,COT!$A$6:$A$506)</f>
        <v>0</v>
      </c>
      <c r="K5" s="34">
        <v>2.21</v>
      </c>
      <c r="L5" s="42">
        <f>LOOKUP(K5,COT!$P$6:$P$506,COT!$A$6:$A$506)</f>
        <v>70</v>
      </c>
      <c r="M5" s="49"/>
      <c r="N5" s="48">
        <f>LOOKUP(M5,COT!$N$6:$N$506,COT!$A$6:$A$506)</f>
        <v>0</v>
      </c>
      <c r="O5" s="47">
        <v>3.7</v>
      </c>
      <c r="P5" s="48">
        <f>LOOKUP(O5,COT!$R$6:$R$482,COT!$A$6:$A$482)</f>
        <v>165</v>
      </c>
      <c r="Q5" s="50">
        <v>5343</v>
      </c>
      <c r="R5" s="46">
        <f>LOOKUP(Q5,'COT 2'!$E$2:$E$642,'COT 2'!$F$2:$F$642)</f>
        <v>0</v>
      </c>
      <c r="S5" s="46">
        <f>SUM(F5,H5,J5,N5,P5,R5,L5)</f>
        <v>365</v>
      </c>
    </row>
    <row r="6" spans="1:19" ht="12.75">
      <c r="A6" s="29">
        <v>3</v>
      </c>
      <c r="B6" s="46" t="s">
        <v>93</v>
      </c>
      <c r="C6" s="46" t="s">
        <v>94</v>
      </c>
      <c r="D6" s="46" t="s">
        <v>95</v>
      </c>
      <c r="E6" s="47">
        <v>10</v>
      </c>
      <c r="F6" s="48">
        <f>VLOOKUP(E6,'COT 2'!$A$2:$B$609,2)</f>
        <v>105</v>
      </c>
      <c r="G6" s="49"/>
      <c r="H6" s="48">
        <f>LOOKUP(G6,'COT 2'!$I$2:$I$864,'COT 2'!$J$2:$J$864)</f>
        <v>0</v>
      </c>
      <c r="I6" s="49"/>
      <c r="J6" s="48">
        <f>LOOKUP(I6,COT!$O$6:$O$506,COT!$A$6:$A$506)</f>
        <v>0</v>
      </c>
      <c r="K6" s="34">
        <v>1.73</v>
      </c>
      <c r="L6" s="42">
        <f>LOOKUP(K6,COT!$P$6:$P$506,COT!$A$6:$A$506)</f>
        <v>1</v>
      </c>
      <c r="M6" s="49"/>
      <c r="N6" s="48">
        <f>LOOKUP(M6,COT!$N$6:$N$506,COT!$A$6:$A$506)</f>
        <v>0</v>
      </c>
      <c r="O6" s="47">
        <v>3.76</v>
      </c>
      <c r="P6" s="48">
        <f>LOOKUP(O6,COT!$R$6:$R$482,COT!$A$6:$A$482)</f>
        <v>170</v>
      </c>
      <c r="Q6" s="50">
        <v>5212</v>
      </c>
      <c r="R6" s="46">
        <f>LOOKUP(Q6,'COT 2'!$E$2:$E$642,'COT 2'!$F$2:$F$642)</f>
        <v>0</v>
      </c>
      <c r="S6" s="46">
        <f>SUM(F6,H6,J6,N6,P6,R6,L6)</f>
        <v>276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indexed="45"/>
  </sheetPr>
  <dimension ref="A1:S5"/>
  <sheetViews>
    <sheetView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2.7109375" style="2" customWidth="1"/>
    <col min="4" max="4" width="13.421875" style="2" customWidth="1"/>
    <col min="5" max="6" width="4.7109375" style="2" customWidth="1"/>
    <col min="7" max="7" width="4.57421875" style="2" customWidth="1"/>
    <col min="8" max="8" width="5.28125" style="2" customWidth="1"/>
    <col min="9" max="9" width="4.7109375" style="2" customWidth="1"/>
    <col min="10" max="12" width="5.28125" style="2" customWidth="1"/>
    <col min="13" max="13" width="5.57421875" style="2" customWidth="1"/>
    <col min="14" max="14" width="5.28125" style="2" customWidth="1"/>
    <col min="15" max="15" width="5.140625" style="2" customWidth="1"/>
    <col min="16" max="16" width="4.421875" style="2" customWidth="1"/>
    <col min="17" max="17" width="5.421875" style="2" customWidth="1"/>
    <col min="18" max="18" width="5.57421875" style="2" customWidth="1"/>
    <col min="19" max="19" width="7.7109375" style="2" customWidth="1"/>
  </cols>
  <sheetData>
    <row r="1" spans="1:19" ht="24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52"/>
      <c r="B2" s="45" t="s">
        <v>55</v>
      </c>
      <c r="C2" s="45" t="s">
        <v>56</v>
      </c>
      <c r="D2" s="45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40" t="s">
        <v>48</v>
      </c>
    </row>
    <row r="3" spans="1:19" ht="13.5">
      <c r="A3" s="53"/>
      <c r="B3" s="45"/>
      <c r="C3" s="45"/>
      <c r="D3" s="45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40"/>
    </row>
    <row r="4" spans="1:19" ht="12.75">
      <c r="A4" s="54">
        <v>1</v>
      </c>
      <c r="B4" s="48" t="s">
        <v>97</v>
      </c>
      <c r="C4" s="48" t="s">
        <v>98</v>
      </c>
      <c r="D4" s="48" t="s">
        <v>85</v>
      </c>
      <c r="E4" s="47">
        <v>8.3</v>
      </c>
      <c r="F4" s="48">
        <f>LOOKUP(E4,'COT 2'!$C$2:$C$438,'COT 2'!$D$2:$D$438)</f>
        <v>345</v>
      </c>
      <c r="G4" s="49"/>
      <c r="H4" s="48">
        <f>VLOOKUP(G4,'COT 2'!$Q$2:$R$620,2)</f>
        <v>0</v>
      </c>
      <c r="I4" s="49"/>
      <c r="J4" s="48">
        <f>LOOKUP(I4,COT!$O$6:$O$506,COT!$A$6:$A$506)</f>
        <v>0</v>
      </c>
      <c r="K4" s="34">
        <v>4.86</v>
      </c>
      <c r="L4" s="42">
        <f>LOOKUP(K4,COT!$P$6:$P$506,COT!$A$6:$A$506)</f>
        <v>326</v>
      </c>
      <c r="M4" s="49"/>
      <c r="N4" s="48">
        <f>LOOKUP(M4,COT!$N$6:$N$506,COT!$A$6:$A$506)</f>
        <v>0</v>
      </c>
      <c r="O4" s="50">
        <v>7.79</v>
      </c>
      <c r="P4" s="48">
        <f>LOOKUP(O4,COT!$S$6:$S$482,COT!$A$6:$A$482)</f>
        <v>289</v>
      </c>
      <c r="Q4" s="50">
        <v>34550</v>
      </c>
      <c r="R4" s="48">
        <f>LOOKUP(Q4,'COT 2'!$E$2:$E$642,'COT 2'!$F$2:$F$642)</f>
        <v>253</v>
      </c>
      <c r="S4" s="48">
        <f>SUM(F4,H4,J4,N4,P4,R4,L4)</f>
        <v>1213</v>
      </c>
    </row>
    <row r="5" spans="1:19" ht="12.75">
      <c r="A5" s="54">
        <v>2</v>
      </c>
      <c r="B5" s="48" t="s">
        <v>99</v>
      </c>
      <c r="C5" s="48" t="s">
        <v>100</v>
      </c>
      <c r="D5" s="48" t="s">
        <v>92</v>
      </c>
      <c r="E5" s="47">
        <v>9</v>
      </c>
      <c r="F5" s="48">
        <f>LOOKUP(E5,'COT 2'!$C$2:$C$438,'COT 2'!$D$2:$D$438)</f>
        <v>292</v>
      </c>
      <c r="G5" s="49"/>
      <c r="H5" s="48">
        <f>VLOOKUP(G5,'COT 2'!$Q$2:$R$620,2)</f>
        <v>0</v>
      </c>
      <c r="I5" s="49"/>
      <c r="J5" s="48">
        <f>LOOKUP(I5,COT!$O$6:$O$506,COT!$A$6:$A$506)</f>
        <v>0</v>
      </c>
      <c r="K5" s="34">
        <v>3.38</v>
      </c>
      <c r="L5" s="42">
        <f>LOOKUP(K5,COT!$P$6:$P$506,COT!$A$6:$A$506)</f>
        <v>210</v>
      </c>
      <c r="M5" s="49"/>
      <c r="N5" s="48">
        <f>LOOKUP(M5,COT!$N$6:$N$506,COT!$A$6:$A$506)</f>
        <v>0</v>
      </c>
      <c r="O5" s="50">
        <v>6.44</v>
      </c>
      <c r="P5" s="48">
        <f>LOOKUP(O5,COT!$S$6:$S$482,COT!$A$6:$A$482)</f>
        <v>260</v>
      </c>
      <c r="Q5" s="50">
        <v>40070</v>
      </c>
      <c r="R5" s="48">
        <f>LOOKUP(Q5,'COT 2'!$E$2:$E$642,'COT 2'!$F$2:$F$642)</f>
        <v>223</v>
      </c>
      <c r="S5" s="48">
        <f>SUM(F5,H5,J5,N5,P5,R5,L5)</f>
        <v>985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45"/>
  </sheetPr>
  <dimension ref="A1:S10"/>
  <sheetViews>
    <sheetView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11.421875" defaultRowHeight="12.75"/>
  <cols>
    <col min="1" max="1" width="2.7109375" style="55" customWidth="1"/>
    <col min="2" max="2" width="14.28125" style="2" customWidth="1"/>
    <col min="3" max="3" width="7.28125" style="2" customWidth="1"/>
    <col min="4" max="4" width="14.28125" style="2" customWidth="1"/>
    <col min="5" max="5" width="4.8515625" style="2" customWidth="1"/>
    <col min="6" max="6" width="4.421875" style="2" customWidth="1"/>
    <col min="7" max="7" width="4.8515625" style="2" customWidth="1"/>
    <col min="8" max="8" width="3.7109375" style="2" customWidth="1"/>
    <col min="9" max="9" width="4.7109375" style="2" customWidth="1"/>
    <col min="10" max="12" width="4.421875" style="2" customWidth="1"/>
    <col min="13" max="13" width="4.7109375" style="2" customWidth="1"/>
    <col min="14" max="14" width="4.421875" style="2" customWidth="1"/>
    <col min="15" max="15" width="4.7109375" style="2" customWidth="1"/>
    <col min="16" max="16" width="4.421875" style="2" customWidth="1"/>
    <col min="17" max="17" width="5.28125" style="2" customWidth="1"/>
    <col min="18" max="18" width="4.421875" style="2" customWidth="1"/>
    <col min="19" max="19" width="8.421875" style="2" customWidth="1"/>
  </cols>
  <sheetData>
    <row r="1" spans="1:19" ht="27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52"/>
      <c r="B2" s="56" t="s">
        <v>55</v>
      </c>
      <c r="C2" s="57" t="s">
        <v>56</v>
      </c>
      <c r="D2" s="40" t="s">
        <v>57</v>
      </c>
      <c r="E2" s="22" t="s">
        <v>77</v>
      </c>
      <c r="F2" s="22"/>
      <c r="G2" s="23" t="s">
        <v>78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40" t="s">
        <v>48</v>
      </c>
    </row>
    <row r="3" spans="1:19" ht="13.5">
      <c r="A3" s="53"/>
      <c r="B3" s="56"/>
      <c r="C3" s="57"/>
      <c r="D3" s="40"/>
      <c r="E3" s="26" t="s">
        <v>65</v>
      </c>
      <c r="F3" s="26" t="s">
        <v>66</v>
      </c>
      <c r="G3" s="27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8" t="s">
        <v>66</v>
      </c>
      <c r="S3" s="40"/>
    </row>
    <row r="4" spans="1:19" s="44" customFormat="1" ht="11.25">
      <c r="A4" s="58">
        <v>1</v>
      </c>
      <c r="B4" s="48" t="s">
        <v>102</v>
      </c>
      <c r="C4" s="48" t="s">
        <v>103</v>
      </c>
      <c r="D4" s="48" t="s">
        <v>69</v>
      </c>
      <c r="E4" s="47">
        <v>9.4</v>
      </c>
      <c r="F4" s="48">
        <f>LOOKUP(E4,'COT 2'!$C$2:$C$438,'COT 2'!$D$2:$D$438)</f>
        <v>265</v>
      </c>
      <c r="G4" s="49"/>
      <c r="H4" s="48">
        <f>VLOOKUP(G4,'COT 2'!$Q$2:$R$620,2)</f>
        <v>0</v>
      </c>
      <c r="I4" s="49"/>
      <c r="J4" s="48">
        <f>LOOKUP(I4,COT!$O$6:$O$506,COT!$A$6:$A$506)</f>
        <v>0</v>
      </c>
      <c r="K4" s="34">
        <v>3.61</v>
      </c>
      <c r="L4" s="42">
        <f>LOOKUP(K4,COT!$P$6:$P$506,COT!$A$6:$A$506)</f>
        <v>231</v>
      </c>
      <c r="M4" s="49"/>
      <c r="N4" s="48">
        <f>LOOKUP(M4,COT!$N$6:$N$506,COT!$A$6:$A$506)</f>
        <v>0</v>
      </c>
      <c r="O4" s="47">
        <v>5.54</v>
      </c>
      <c r="P4" s="48">
        <f>LOOKUP(O4,COT!$S$6:$S$482,COT!$A$6:$A$482)</f>
        <v>233</v>
      </c>
      <c r="Q4" s="50">
        <v>42240</v>
      </c>
      <c r="R4" s="48">
        <f>LOOKUP(Q4,'COT 2'!$E$2:$E$642,'COT 2'!$F$2:$F$642)</f>
        <v>182</v>
      </c>
      <c r="S4" s="48">
        <f>SUM(F4,H4,J4,N4,P4,R4,L4)</f>
        <v>911</v>
      </c>
    </row>
    <row r="5" spans="1:19" ht="12.75">
      <c r="A5" s="58">
        <v>2</v>
      </c>
      <c r="B5" s="48" t="s">
        <v>104</v>
      </c>
      <c r="C5" s="48" t="s">
        <v>68</v>
      </c>
      <c r="D5" s="48" t="s">
        <v>105</v>
      </c>
      <c r="E5" s="47">
        <v>9.6</v>
      </c>
      <c r="F5" s="48">
        <f>LOOKUP(E5,'COT 2'!$C$2:$C$438,'COT 2'!$D$2:$D$438)</f>
        <v>252</v>
      </c>
      <c r="G5" s="49"/>
      <c r="H5" s="48">
        <f>VLOOKUP(G5,'COT 2'!$Q$2:$R$620,2)</f>
        <v>0</v>
      </c>
      <c r="I5" s="49"/>
      <c r="J5" s="48">
        <f>LOOKUP(I5,COT!$O$6:$O$506,COT!$A$6:$A$506)</f>
        <v>0</v>
      </c>
      <c r="K5" s="34">
        <v>3.1</v>
      </c>
      <c r="L5" s="42">
        <f>LOOKUP(K5,COT!$P$6:$P$506,COT!$A$6:$A$506)</f>
        <v>182</v>
      </c>
      <c r="M5" s="49"/>
      <c r="N5" s="48">
        <f>LOOKUP(M5,COT!$N$6:$N$506,COT!$A$6:$A$506)</f>
        <v>0</v>
      </c>
      <c r="O5" s="47">
        <v>5.9</v>
      </c>
      <c r="P5" s="48">
        <f>LOOKUP(O5,COT!$S$6:$S$482,COT!$A$6:$A$482)</f>
        <v>246</v>
      </c>
      <c r="Q5" s="50">
        <v>42340</v>
      </c>
      <c r="R5" s="48">
        <f>LOOKUP(Q5,'COT 2'!$E$2:$E$642,'COT 2'!$F$2:$F$642)</f>
        <v>180</v>
      </c>
      <c r="S5" s="48">
        <f>SUM(F5,H5,J5,N5,P5,R5,L5)</f>
        <v>860</v>
      </c>
    </row>
    <row r="6" spans="1:19" ht="12.75">
      <c r="A6" s="58">
        <v>3</v>
      </c>
      <c r="B6" s="48" t="s">
        <v>106</v>
      </c>
      <c r="C6" s="48" t="s">
        <v>107</v>
      </c>
      <c r="D6" s="48" t="s">
        <v>108</v>
      </c>
      <c r="E6" s="47">
        <v>10.3</v>
      </c>
      <c r="F6" s="48">
        <f>LOOKUP(E6,'COT 2'!$C$2:$C$438,'COT 2'!$D$2:$D$438)</f>
        <v>208</v>
      </c>
      <c r="G6" s="49"/>
      <c r="H6" s="48">
        <f>VLOOKUP(G6,'COT 2'!$Q$2:$R$620,2)</f>
        <v>0</v>
      </c>
      <c r="I6" s="49"/>
      <c r="J6" s="48">
        <f>LOOKUP(I6,COT!$O$6:$O$506,COT!$A$6:$A$506)</f>
        <v>0</v>
      </c>
      <c r="K6" s="34">
        <v>3.09</v>
      </c>
      <c r="L6" s="42">
        <f>LOOKUP(K6,COT!$P$6:$P$506,COT!$A$6:$A$506)</f>
        <v>180</v>
      </c>
      <c r="M6" s="49"/>
      <c r="N6" s="48">
        <f>LOOKUP(M6,COT!$N$6:$N$506,COT!$A$6:$A$506)</f>
        <v>0</v>
      </c>
      <c r="O6" s="47">
        <v>5.42</v>
      </c>
      <c r="P6" s="48">
        <f>LOOKUP(O6,COT!$S$6:$S$482,COT!$A$6:$A$482)</f>
        <v>233</v>
      </c>
      <c r="Q6" s="50">
        <v>35350</v>
      </c>
      <c r="R6" s="48">
        <f>LOOKUP(Q6,'COT 2'!$E$2:$E$642,'COT 2'!$F$2:$F$642)</f>
        <v>237</v>
      </c>
      <c r="S6" s="48">
        <f>SUM(F6,H6,J6,N6,P6,R6,L6)</f>
        <v>858</v>
      </c>
    </row>
    <row r="7" spans="1:19" ht="12.75">
      <c r="A7" s="58"/>
      <c r="B7" s="48"/>
      <c r="C7" s="48"/>
      <c r="D7" s="48"/>
      <c r="E7" s="49"/>
      <c r="F7" s="48">
        <f>LOOKUP(E7,'COT 2'!$C$2:$C$438,'COT 2'!$D$2:$D$438)</f>
        <v>0</v>
      </c>
      <c r="G7" s="49"/>
      <c r="H7" s="48">
        <f>VLOOKUP(G7,'COT 2'!$Q$2:$R$620,2)</f>
        <v>0</v>
      </c>
      <c r="I7" s="49"/>
      <c r="J7" s="48">
        <f>LOOKUP(I7,COT!$O$6:$O$506,COT!$A$6:$A$506)</f>
        <v>0</v>
      </c>
      <c r="K7" s="42"/>
      <c r="L7" s="42">
        <f>LOOKUP(K7,COT!$P$6:$P$506,COT!$A$6:$A$506)</f>
        <v>0</v>
      </c>
      <c r="M7" s="49"/>
      <c r="N7" s="48">
        <f>LOOKUP(M7,COT!$N$6:$N$506,COT!$A$6:$A$506)</f>
        <v>0</v>
      </c>
      <c r="O7" s="49"/>
      <c r="P7" s="48">
        <f>LOOKUP(O7,COT!$S$6:$S$482,COT!$A$6:$A$482)</f>
        <v>0</v>
      </c>
      <c r="Q7" s="48"/>
      <c r="R7" s="48">
        <f>LOOKUP(Q7,'COT 2'!$E$2:$E$642,'COT 2'!$F$2:$F$642)</f>
        <v>0</v>
      </c>
      <c r="S7" s="48">
        <f>SUM(F7,H7,J7,N7,P7,R7,L7)</f>
        <v>0</v>
      </c>
    </row>
    <row r="8" spans="1:19" ht="12.75">
      <c r="A8" s="58"/>
      <c r="B8" s="48" t="s">
        <v>109</v>
      </c>
      <c r="C8" s="48"/>
      <c r="D8" s="48"/>
      <c r="E8" s="49"/>
      <c r="F8" s="48">
        <f>LOOKUP(E8,'COT 2'!$C$2:$C$438,'COT 2'!$D$2:$D$438)</f>
        <v>0</v>
      </c>
      <c r="G8" s="49"/>
      <c r="H8" s="48">
        <f>VLOOKUP(G8,'COT 2'!$Q$2:$R$620,2)</f>
        <v>0</v>
      </c>
      <c r="I8" s="49"/>
      <c r="J8" s="48">
        <f>LOOKUP(I8,COT!$O$6:$O$506,COT!$A$6:$A$506)</f>
        <v>0</v>
      </c>
      <c r="K8" s="42"/>
      <c r="L8" s="42">
        <f>LOOKUP(K8,COT!$P$6:$P$506,COT!$A$6:$A$506)</f>
        <v>0</v>
      </c>
      <c r="M8" s="49"/>
      <c r="N8" s="48">
        <f>LOOKUP(M8,COT!$N$6:$N$506,COT!$A$6:$A$506)</f>
        <v>0</v>
      </c>
      <c r="O8" s="49"/>
      <c r="P8" s="48">
        <f>LOOKUP(O8,COT!$S$6:$S$482,COT!$A$6:$A$482)</f>
        <v>0</v>
      </c>
      <c r="Q8" s="48"/>
      <c r="R8" s="48">
        <f>LOOKUP(Q8,'COT 2'!$E$2:$E$642,'COT 2'!$F$2:$F$642)</f>
        <v>0</v>
      </c>
      <c r="S8" s="48">
        <f>SUM(F8,H8,J8,N8,P8,R8,L8)</f>
        <v>0</v>
      </c>
    </row>
    <row r="9" spans="1:19" ht="12.75">
      <c r="A9" s="58">
        <v>1</v>
      </c>
      <c r="B9" s="48" t="s">
        <v>110</v>
      </c>
      <c r="C9" s="48" t="s">
        <v>111</v>
      </c>
      <c r="D9" s="48" t="s">
        <v>89</v>
      </c>
      <c r="E9" s="47">
        <v>10.7</v>
      </c>
      <c r="F9" s="48">
        <f>LOOKUP(E9,'COT 2'!$C$2:$C$438,'COT 2'!$D$2:$D$438)</f>
        <v>184</v>
      </c>
      <c r="G9" s="49"/>
      <c r="H9" s="48">
        <f>VLOOKUP(G9,'COT 2'!$Q$2:$R$620,2)</f>
        <v>0</v>
      </c>
      <c r="I9" s="49"/>
      <c r="J9" s="48">
        <f>LOOKUP(I9,COT!$O$6:$O$506,COT!$A$6:$A$506)</f>
        <v>0</v>
      </c>
      <c r="K9" s="34">
        <v>2.66</v>
      </c>
      <c r="L9" s="42">
        <f>LOOKUP(K9,COT!$P$6:$P$506,COT!$A$6:$A$506)</f>
        <v>130</v>
      </c>
      <c r="M9" s="49"/>
      <c r="N9" s="48">
        <f>LOOKUP(M9,COT!$N$6:$N$506,COT!$A$6:$A$506)</f>
        <v>0</v>
      </c>
      <c r="O9" s="47">
        <v>6.08</v>
      </c>
      <c r="P9" s="48">
        <f>LOOKUP(O9,COT!$S$6:$S$482,COT!$A$6:$A$482)</f>
        <v>251</v>
      </c>
      <c r="Q9" s="50">
        <v>44520</v>
      </c>
      <c r="R9" s="48">
        <f>LOOKUP(Q9,'COT 2'!$E$2:$E$642,'COT 2'!$F$2:$F$642)</f>
        <v>140</v>
      </c>
      <c r="S9" s="48">
        <f>SUM(F9,H9,J9,N9,P9,R9,L9)</f>
        <v>705</v>
      </c>
    </row>
    <row r="10" spans="1:19" ht="12.75">
      <c r="A10" s="58">
        <v>2</v>
      </c>
      <c r="B10" s="48" t="s">
        <v>112</v>
      </c>
      <c r="C10" s="48" t="s">
        <v>113</v>
      </c>
      <c r="D10" s="48" t="s">
        <v>69</v>
      </c>
      <c r="E10" s="47">
        <v>9.9</v>
      </c>
      <c r="F10" s="48">
        <f>LOOKUP(E10,'COT 2'!$C$2:$C$438,'COT 2'!$D$2:$D$438)</f>
        <v>232</v>
      </c>
      <c r="G10" s="49"/>
      <c r="H10" s="48">
        <f>VLOOKUP(G10,'COT 2'!$Q$2:$R$620,2)</f>
        <v>0</v>
      </c>
      <c r="I10" s="49"/>
      <c r="J10" s="48">
        <f>LOOKUP(I10,COT!$O$6:$O$506,COT!$A$6:$A$506)</f>
        <v>0</v>
      </c>
      <c r="K10" s="34">
        <v>2.45</v>
      </c>
      <c r="L10" s="42">
        <f>LOOKUP(K10,COT!$P$6:$P$506,COT!$A$6:$A$506)</f>
        <v>100</v>
      </c>
      <c r="M10" s="49"/>
      <c r="N10" s="48">
        <f>LOOKUP(M10,COT!$N$6:$N$506,COT!$A$6:$A$506)</f>
        <v>0</v>
      </c>
      <c r="O10" s="47">
        <v>6.86</v>
      </c>
      <c r="P10" s="48">
        <f>LOOKUP(O10,COT!$S$6:$S$482,COT!$A$6:$A$482)</f>
        <v>269</v>
      </c>
      <c r="Q10" s="50">
        <v>60840</v>
      </c>
      <c r="R10" s="48">
        <f>LOOKUP(Q10,'COT 2'!$E$2:$E$642,'COT 2'!$F$2:$F$642)</f>
        <v>20</v>
      </c>
      <c r="S10" s="48">
        <f>SUM(F10,H10,J10,N10,P10,R10,L10)</f>
        <v>621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indexed="24"/>
  </sheetPr>
  <dimension ref="A1:S11"/>
  <sheetViews>
    <sheetView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11.421875" defaultRowHeight="12.75"/>
  <cols>
    <col min="1" max="1" width="2.7109375" style="55" customWidth="1"/>
    <col min="2" max="2" width="17.00390625" style="59" customWidth="1"/>
    <col min="3" max="3" width="15.28125" style="59" customWidth="1"/>
    <col min="4" max="4" width="22.57421875" style="59" customWidth="1"/>
    <col min="5" max="5" width="4.7109375" style="11" customWidth="1"/>
    <col min="6" max="6" width="3.7109375" style="11" customWidth="1"/>
    <col min="7" max="7" width="4.8515625" style="11" customWidth="1"/>
    <col min="8" max="8" width="3.7109375" style="11" customWidth="1"/>
    <col min="9" max="9" width="4.8515625" style="11" customWidth="1"/>
    <col min="10" max="10" width="3.57421875" style="11" customWidth="1"/>
    <col min="11" max="11" width="6.00390625" style="11" customWidth="1"/>
    <col min="12" max="12" width="3.57421875" style="11" customWidth="1"/>
    <col min="13" max="13" width="4.7109375" style="11" customWidth="1"/>
    <col min="14" max="14" width="4.421875" style="11" customWidth="1"/>
    <col min="15" max="15" width="4.8515625" style="11" customWidth="1"/>
    <col min="16" max="16" width="4.421875" style="11" customWidth="1"/>
    <col min="17" max="17" width="5.28125" style="11" customWidth="1"/>
    <col min="18" max="18" width="4.421875" style="11" customWidth="1"/>
    <col min="19" max="19" width="6.57421875" style="16" customWidth="1"/>
  </cols>
  <sheetData>
    <row r="1" spans="1:19" ht="27.75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52"/>
      <c r="B2" s="60" t="s">
        <v>55</v>
      </c>
      <c r="C2" s="61" t="s">
        <v>56</v>
      </c>
      <c r="D2" s="62" t="s">
        <v>57</v>
      </c>
      <c r="E2" s="22" t="s">
        <v>58</v>
      </c>
      <c r="F2" s="22"/>
      <c r="G2" s="23" t="s">
        <v>59</v>
      </c>
      <c r="H2" s="23"/>
      <c r="I2" s="22" t="s">
        <v>60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23" t="s">
        <v>64</v>
      </c>
      <c r="R2" s="23"/>
      <c r="S2" s="63" t="s">
        <v>48</v>
      </c>
    </row>
    <row r="3" spans="1:19" ht="13.5">
      <c r="A3" s="53"/>
      <c r="B3" s="60"/>
      <c r="C3" s="61"/>
      <c r="D3" s="62"/>
      <c r="E3" s="64" t="s">
        <v>65</v>
      </c>
      <c r="F3" s="64" t="s">
        <v>66</v>
      </c>
      <c r="G3" s="65" t="s">
        <v>65</v>
      </c>
      <c r="H3" s="66" t="s">
        <v>66</v>
      </c>
      <c r="I3" s="64"/>
      <c r="J3" s="64" t="s">
        <v>66</v>
      </c>
      <c r="K3" s="65" t="s">
        <v>65</v>
      </c>
      <c r="L3" s="66" t="s">
        <v>66</v>
      </c>
      <c r="M3" s="65" t="s">
        <v>65</v>
      </c>
      <c r="N3" s="66" t="s">
        <v>66</v>
      </c>
      <c r="O3" s="64" t="s">
        <v>65</v>
      </c>
      <c r="P3" s="64" t="s">
        <v>66</v>
      </c>
      <c r="Q3" s="65" t="s">
        <v>65</v>
      </c>
      <c r="R3" s="66" t="s">
        <v>66</v>
      </c>
      <c r="S3" s="63"/>
    </row>
    <row r="4" spans="1:19" ht="12.75">
      <c r="A4" s="58">
        <v>1</v>
      </c>
      <c r="B4" s="67" t="s">
        <v>115</v>
      </c>
      <c r="C4" s="67" t="s">
        <v>116</v>
      </c>
      <c r="D4" s="67" t="s">
        <v>85</v>
      </c>
      <c r="E4" s="31">
        <v>7.6</v>
      </c>
      <c r="F4" s="42">
        <f>VLOOKUP(E4,'COT 2'!$A$2:$B$609,2)</f>
        <v>282</v>
      </c>
      <c r="G4" s="43"/>
      <c r="H4" s="42">
        <f>LOOKUP(G4,'COT 2'!$G$2:$G$642,'COT 2'!$H$2:$H$642)</f>
        <v>0</v>
      </c>
      <c r="I4" s="43"/>
      <c r="J4" s="42">
        <f>LOOKUP(I4,COT!$O$6:$O$506,COT!$A$6:$A$506)</f>
        <v>0</v>
      </c>
      <c r="K4" s="34">
        <v>4.07</v>
      </c>
      <c r="L4" s="42">
        <f>LOOKUP(K4,COT!$P$6:$P$506,COT!$A$6:$A$506)</f>
        <v>269</v>
      </c>
      <c r="M4" s="43"/>
      <c r="N4" s="42">
        <f>LOOKUP(M4,COT!$N$6:$N$506,COT!$A$6:$A$506)</f>
        <v>0</v>
      </c>
      <c r="O4" s="31">
        <v>6.8</v>
      </c>
      <c r="P4" s="42">
        <f>LOOKUP(O4,COT!$R$6:$R$482,COT!$A$6:$A$482)</f>
        <v>255</v>
      </c>
      <c r="Q4" s="34">
        <v>33610</v>
      </c>
      <c r="R4" s="42">
        <f>LOOKUP(Q4,'COT 2'!$E$2:$E$642,'COT 2'!$F$2:$F$642)</f>
        <v>273</v>
      </c>
      <c r="S4" s="68">
        <f>SUM(F4,H4,J4,N4,P4,R4,L4)</f>
        <v>1079</v>
      </c>
    </row>
    <row r="5" spans="1:19" ht="12.75">
      <c r="A5" s="58">
        <v>2</v>
      </c>
      <c r="B5" s="67" t="s">
        <v>117</v>
      </c>
      <c r="C5" s="67" t="s">
        <v>118</v>
      </c>
      <c r="D5" s="67" t="s">
        <v>119</v>
      </c>
      <c r="E5" s="31">
        <v>8</v>
      </c>
      <c r="F5" s="42">
        <f>VLOOKUP(E5,'COT 2'!$A$2:$B$609,2)</f>
        <v>249</v>
      </c>
      <c r="G5" s="43"/>
      <c r="H5" s="42">
        <f>LOOKUP(G5,'COT 2'!$G$2:$G$642,'COT 2'!$H$2:$H$642)</f>
        <v>0</v>
      </c>
      <c r="I5" s="43"/>
      <c r="J5" s="42">
        <f>LOOKUP(I5,COT!$O$6:$O$506,COT!$A$6:$A$506)</f>
        <v>0</v>
      </c>
      <c r="K5" s="34">
        <v>3.31</v>
      </c>
      <c r="L5" s="42">
        <f>LOOKUP(K5,COT!$P$6:$P$506,COT!$A$6:$A$506)</f>
        <v>202</v>
      </c>
      <c r="M5" s="43"/>
      <c r="N5" s="42">
        <f>LOOKUP(M5,COT!$N$6:$N$506,COT!$A$6:$A$506)</f>
        <v>0</v>
      </c>
      <c r="O5" s="31">
        <v>7.8</v>
      </c>
      <c r="P5" s="42">
        <f>LOOKUP(O5,COT!$R$6:$R$482,COT!$A$6:$A$482)</f>
        <v>275</v>
      </c>
      <c r="Q5" s="34">
        <v>33900</v>
      </c>
      <c r="R5" s="42">
        <f>LOOKUP(Q5,'COT 2'!$E$2:$E$642,'COT 2'!$F$2:$F$642)</f>
        <v>267</v>
      </c>
      <c r="S5" s="68">
        <f>SUM(F5,H5,J5,N5,P5,R5,L5)</f>
        <v>993</v>
      </c>
    </row>
    <row r="6" spans="1:19" ht="12.75">
      <c r="A6" s="58">
        <v>3</v>
      </c>
      <c r="B6" s="67" t="s">
        <v>120</v>
      </c>
      <c r="C6" s="67" t="s">
        <v>121</v>
      </c>
      <c r="D6" s="67" t="s">
        <v>69</v>
      </c>
      <c r="E6" s="31">
        <v>7.9</v>
      </c>
      <c r="F6" s="42">
        <f>VLOOKUP(E6,'COT 2'!$A$2:$B$609,2)</f>
        <v>257</v>
      </c>
      <c r="G6" s="43"/>
      <c r="H6" s="42">
        <f>LOOKUP(G6,'COT 2'!$G$2:$G$642,'COT 2'!$H$2:$H$642)</f>
        <v>0</v>
      </c>
      <c r="I6" s="43"/>
      <c r="J6" s="42">
        <f>LOOKUP(I6,COT!$O$6:$O$506,COT!$A$6:$A$506)</f>
        <v>0</v>
      </c>
      <c r="K6" s="34">
        <v>3.41</v>
      </c>
      <c r="L6" s="42">
        <f>LOOKUP(K6,COT!$P$6:$P$506,COT!$A$6:$A$506)</f>
        <v>212</v>
      </c>
      <c r="M6" s="43"/>
      <c r="N6" s="42">
        <f>LOOKUP(M6,COT!$N$6:$N$506,COT!$A$6:$A$506)</f>
        <v>0</v>
      </c>
      <c r="O6" s="31">
        <v>6.36</v>
      </c>
      <c r="P6" s="42">
        <f>LOOKUP(O6,COT!$R$6:$R$482,COT!$A$6:$A$482)</f>
        <v>246</v>
      </c>
      <c r="Q6" s="34">
        <v>40760</v>
      </c>
      <c r="R6" s="42">
        <f>LOOKUP(Q6,'COT 2'!$E$2:$E$642,'COT 2'!$F$2:$F$642)</f>
        <v>208</v>
      </c>
      <c r="S6" s="68">
        <f>SUM(F6,H6,J6,N6,P6,R6,L6)</f>
        <v>923</v>
      </c>
    </row>
    <row r="7" spans="1:19" ht="12.75">
      <c r="A7" s="58">
        <v>4</v>
      </c>
      <c r="B7" s="67" t="s">
        <v>122</v>
      </c>
      <c r="C7" s="67" t="s">
        <v>123</v>
      </c>
      <c r="D7" s="67" t="s">
        <v>124</v>
      </c>
      <c r="E7" s="31">
        <v>7.8</v>
      </c>
      <c r="F7" s="42">
        <f>VLOOKUP(E7,'COT 2'!$A$2:$B$609,2)</f>
        <v>267</v>
      </c>
      <c r="G7" s="43"/>
      <c r="H7" s="42">
        <f>LOOKUP(G7,'COT 2'!$G$2:$G$642,'COT 2'!$H$2:$H$642)</f>
        <v>0</v>
      </c>
      <c r="I7" s="43"/>
      <c r="J7" s="42">
        <f>LOOKUP(I7,COT!$O$6:$O$506,COT!$A$6:$A$506)</f>
        <v>0</v>
      </c>
      <c r="K7" s="34">
        <v>3.37</v>
      </c>
      <c r="L7" s="42">
        <f>LOOKUP(K7,COT!$P$6:$P$506,COT!$A$6:$A$506)</f>
        <v>208</v>
      </c>
      <c r="M7" s="43"/>
      <c r="N7" s="42">
        <f>LOOKUP(M7,COT!$N$6:$N$506,COT!$A$6:$A$506)</f>
        <v>0</v>
      </c>
      <c r="O7" s="31">
        <v>8.5</v>
      </c>
      <c r="P7" s="42">
        <f>LOOKUP(O7,COT!$R$6:$R$482,COT!$A$6:$A$482)</f>
        <v>288</v>
      </c>
      <c r="Q7" s="34">
        <v>43990</v>
      </c>
      <c r="R7" s="42">
        <f>LOOKUP(Q7,'COT 2'!$E$2:$E$642,'COT 2'!$F$2:$F$642)</f>
        <v>150</v>
      </c>
      <c r="S7" s="68">
        <f>SUM(F7,H7,J7,N7,P7,R7,L7)</f>
        <v>913</v>
      </c>
    </row>
    <row r="8" spans="1:19" ht="12.75">
      <c r="A8" s="58">
        <v>5</v>
      </c>
      <c r="B8" s="67" t="s">
        <v>125</v>
      </c>
      <c r="C8" s="67" t="s">
        <v>126</v>
      </c>
      <c r="D8" s="67" t="s">
        <v>89</v>
      </c>
      <c r="E8" s="31">
        <v>8.3</v>
      </c>
      <c r="F8" s="42">
        <f>VLOOKUP(E8,'COT 2'!$A$2:$B$609,2)</f>
        <v>225</v>
      </c>
      <c r="G8" s="43"/>
      <c r="H8" s="42">
        <f>LOOKUP(G8,'COT 2'!$G$2:$G$642,'COT 2'!$H$2:$H$642)</f>
        <v>0</v>
      </c>
      <c r="I8" s="43"/>
      <c r="J8" s="42">
        <f>LOOKUP(I8,COT!$O$6:$O$506,COT!$A$6:$A$506)</f>
        <v>0</v>
      </c>
      <c r="K8" s="34">
        <v>3.09</v>
      </c>
      <c r="L8" s="42">
        <f>LOOKUP(K8,COT!$P$6:$P$506,COT!$A$6:$A$506)</f>
        <v>180</v>
      </c>
      <c r="M8" s="43"/>
      <c r="N8" s="42">
        <f>LOOKUP(M8,COT!$N$6:$N$506,COT!$A$6:$A$506)</f>
        <v>0</v>
      </c>
      <c r="O8" s="31">
        <v>5.5</v>
      </c>
      <c r="P8" s="42">
        <f>LOOKUP(O8,COT!$R$6:$R$482,COT!$A$6:$A$482)</f>
        <v>225</v>
      </c>
      <c r="Q8" s="34">
        <v>41560</v>
      </c>
      <c r="R8" s="42">
        <f>LOOKUP(Q8,'COT 2'!$E$2:$E$642,'COT 2'!$F$2:$F$642)</f>
        <v>194</v>
      </c>
      <c r="S8" s="68">
        <f>SUM(F8,H8,J8,N8,P8,R8,L8)</f>
        <v>824</v>
      </c>
    </row>
    <row r="9" spans="1:19" ht="12.75">
      <c r="A9" s="58">
        <v>6</v>
      </c>
      <c r="B9" s="67" t="s">
        <v>127</v>
      </c>
      <c r="C9" s="67" t="s">
        <v>128</v>
      </c>
      <c r="D9" s="67" t="s">
        <v>92</v>
      </c>
      <c r="E9" s="31">
        <v>8.5</v>
      </c>
      <c r="F9" s="42">
        <f>VLOOKUP(E9,'COT 2'!$A$2:$B$609,2)</f>
        <v>208</v>
      </c>
      <c r="G9" s="43"/>
      <c r="H9" s="42">
        <f>LOOKUP(G9,'COT 2'!$G$2:$G$642,'COT 2'!$H$2:$H$642)</f>
        <v>0</v>
      </c>
      <c r="I9" s="43"/>
      <c r="J9" s="42">
        <f>LOOKUP(I9,COT!$O$6:$O$506,COT!$A$6:$A$506)</f>
        <v>0</v>
      </c>
      <c r="K9" s="34">
        <v>2.2</v>
      </c>
      <c r="L9" s="42">
        <f>LOOKUP(K9,COT!$P$6:$P$506,COT!$A$6:$A$506)</f>
        <v>70</v>
      </c>
      <c r="M9" s="43"/>
      <c r="N9" s="42">
        <f>LOOKUP(M9,COT!$N$6:$N$506,COT!$A$6:$A$506)</f>
        <v>0</v>
      </c>
      <c r="O9" s="31">
        <v>4.7</v>
      </c>
      <c r="P9" s="42">
        <f>LOOKUP(O9,COT!$R$6:$R$482,COT!$A$6:$A$482)</f>
        <v>202</v>
      </c>
      <c r="Q9" s="34">
        <v>43800</v>
      </c>
      <c r="R9" s="42">
        <f>LOOKUP(Q9,'COT 2'!$E$2:$E$642,'COT 2'!$F$2:$F$642)</f>
        <v>150</v>
      </c>
      <c r="S9" s="68">
        <f>SUM(F9,H9,J9,N9,P9,R9,L9)</f>
        <v>630</v>
      </c>
    </row>
    <row r="10" spans="1:19" ht="12.75">
      <c r="A10" s="58">
        <v>7</v>
      </c>
      <c r="B10" s="67" t="s">
        <v>129</v>
      </c>
      <c r="C10" s="67" t="s">
        <v>130</v>
      </c>
      <c r="D10" s="67" t="s">
        <v>92</v>
      </c>
      <c r="E10" s="31">
        <v>9</v>
      </c>
      <c r="F10" s="42">
        <f>VLOOKUP(E10,'COT 2'!$A$2:$B$609,2)</f>
        <v>170</v>
      </c>
      <c r="G10" s="43"/>
      <c r="H10" s="42">
        <f>LOOKUP(G10,'COT 2'!$G$2:$G$642,'COT 2'!$H$2:$H$642)</f>
        <v>0</v>
      </c>
      <c r="I10" s="43"/>
      <c r="J10" s="42">
        <f>LOOKUP(I10,COT!$O$6:$O$506,COT!$A$6:$A$506)</f>
        <v>0</v>
      </c>
      <c r="K10" s="34">
        <v>2.27</v>
      </c>
      <c r="L10" s="42">
        <f>LOOKUP(K10,COT!$P$6:$P$506,COT!$A$6:$A$506)</f>
        <v>80</v>
      </c>
      <c r="M10" s="43"/>
      <c r="N10" s="42">
        <f>LOOKUP(M10,COT!$N$6:$N$506,COT!$A$6:$A$506)</f>
        <v>0</v>
      </c>
      <c r="O10" s="31">
        <v>4.1</v>
      </c>
      <c r="P10" s="42">
        <f>LOOKUP(O10,COT!$R$6:$R$482,COT!$A$6:$A$482)</f>
        <v>182</v>
      </c>
      <c r="Q10" s="34">
        <v>43920</v>
      </c>
      <c r="R10" s="42">
        <f>LOOKUP(Q10,'COT 2'!$E$2:$E$642,'COT 2'!$F$2:$F$642)</f>
        <v>150</v>
      </c>
      <c r="S10" s="68">
        <f>SUM(F10,H10,J10,N10,P10,R10,L10)</f>
        <v>582</v>
      </c>
    </row>
    <row r="11" spans="1:19" ht="12.75">
      <c r="A11" s="58">
        <v>8</v>
      </c>
      <c r="B11" s="67" t="s">
        <v>131</v>
      </c>
      <c r="C11" s="67" t="s">
        <v>132</v>
      </c>
      <c r="D11" s="67" t="s">
        <v>92</v>
      </c>
      <c r="E11" s="31">
        <v>9.1</v>
      </c>
      <c r="F11" s="42">
        <f>VLOOKUP(E11,'COT 2'!$A$2:$B$609,2)</f>
        <v>165</v>
      </c>
      <c r="G11" s="43"/>
      <c r="H11" s="42">
        <f>LOOKUP(G11,'COT 2'!$G$2:$G$642,'COT 2'!$H$2:$H$642)</f>
        <v>0</v>
      </c>
      <c r="I11" s="43"/>
      <c r="J11" s="42">
        <f>LOOKUP(I11,COT!$O$6:$O$506,COT!$A$6:$A$506)</f>
        <v>0</v>
      </c>
      <c r="K11" s="34">
        <v>2.02</v>
      </c>
      <c r="L11" s="42">
        <f>LOOKUP(K11,COT!$P$6:$P$506,COT!$A$6:$A$506)</f>
        <v>40</v>
      </c>
      <c r="M11" s="43"/>
      <c r="N11" s="42">
        <f>LOOKUP(M11,COT!$N$6:$N$506,COT!$A$6:$A$506)</f>
        <v>0</v>
      </c>
      <c r="O11" s="31">
        <v>5.1</v>
      </c>
      <c r="P11" s="42">
        <f>LOOKUP(O11,COT!$R$6:$R$482,COT!$A$6:$A$482)</f>
        <v>214</v>
      </c>
      <c r="Q11" s="34">
        <v>50410</v>
      </c>
      <c r="R11" s="42">
        <f>LOOKUP(Q11,'COT 2'!$E$2:$E$642,'COT 2'!$F$2:$F$642)</f>
        <v>110</v>
      </c>
      <c r="S11" s="68">
        <f>SUM(F11,H11,J11,N11,P11,R11,L11)</f>
        <v>529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indexed="24"/>
  </sheetPr>
  <dimension ref="A1:Y8"/>
  <sheetViews>
    <sheetView workbookViewId="0" topLeftCell="A1">
      <pane ySplit="3" topLeftCell="A4" activePane="bottomLeft" state="frozen"/>
      <selection pane="topLeft" activeCell="A1" sqref="A1"/>
      <selection pane="bottomLeft" activeCell="H12" sqref="H12"/>
    </sheetView>
  </sheetViews>
  <sheetFormatPr defaultColWidth="11.421875" defaultRowHeight="12.75"/>
  <cols>
    <col min="1" max="1" width="2.7109375" style="14" customWidth="1"/>
    <col min="2" max="2" width="15.421875" style="15" customWidth="1"/>
    <col min="3" max="3" width="11.28125" style="15" customWidth="1"/>
    <col min="4" max="4" width="19.140625" style="15" customWidth="1"/>
    <col min="5" max="5" width="4.57421875" style="16" customWidth="1"/>
    <col min="6" max="6" width="4.140625" style="16" customWidth="1"/>
    <col min="7" max="7" width="5.28125" style="69" customWidth="1"/>
    <col min="8" max="8" width="4.421875" style="16" customWidth="1"/>
    <col min="9" max="9" width="4.8515625" style="16" customWidth="1"/>
    <col min="10" max="12" width="4.421875" style="16" customWidth="1"/>
    <col min="13" max="13" width="4.28125" style="16" customWidth="1"/>
    <col min="14" max="14" width="4.421875" style="16" customWidth="1"/>
    <col min="15" max="15" width="5.7109375" style="16" customWidth="1"/>
    <col min="16" max="16" width="4.421875" style="16" customWidth="1"/>
    <col min="17" max="17" width="5.28125" style="16" customWidth="1"/>
    <col min="18" max="18" width="4.421875" style="16" customWidth="1"/>
    <col min="19" max="19" width="8.7109375" style="16" customWidth="1"/>
  </cols>
  <sheetData>
    <row r="1" spans="1:25" ht="27" customHeight="1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Y1" s="70"/>
    </row>
    <row r="2" spans="1:19" ht="12.75">
      <c r="A2" s="37"/>
      <c r="B2" s="71" t="s">
        <v>55</v>
      </c>
      <c r="C2" s="20" t="s">
        <v>56</v>
      </c>
      <c r="D2" s="72" t="s">
        <v>57</v>
      </c>
      <c r="E2" s="22" t="s">
        <v>58</v>
      </c>
      <c r="F2" s="22"/>
      <c r="G2" s="23" t="s">
        <v>59</v>
      </c>
      <c r="H2" s="23"/>
      <c r="I2" s="22" t="s">
        <v>79</v>
      </c>
      <c r="J2" s="22"/>
      <c r="K2" s="23" t="s">
        <v>61</v>
      </c>
      <c r="L2" s="23"/>
      <c r="M2" s="23" t="s">
        <v>62</v>
      </c>
      <c r="N2" s="23"/>
      <c r="O2" s="22" t="s">
        <v>63</v>
      </c>
      <c r="P2" s="22"/>
      <c r="Q2" s="73" t="s">
        <v>64</v>
      </c>
      <c r="R2" s="73"/>
      <c r="S2" s="40" t="s">
        <v>48</v>
      </c>
    </row>
    <row r="3" spans="1:19" ht="13.5">
      <c r="A3" s="74"/>
      <c r="B3" s="71"/>
      <c r="C3" s="20"/>
      <c r="D3" s="72"/>
      <c r="E3" s="26" t="s">
        <v>65</v>
      </c>
      <c r="F3" s="26" t="s">
        <v>66</v>
      </c>
      <c r="G3" s="75" t="s">
        <v>65</v>
      </c>
      <c r="H3" s="28" t="s">
        <v>66</v>
      </c>
      <c r="I3" s="26" t="s">
        <v>65</v>
      </c>
      <c r="J3" s="26" t="s">
        <v>66</v>
      </c>
      <c r="K3" s="27" t="s">
        <v>65</v>
      </c>
      <c r="L3" s="28" t="s">
        <v>66</v>
      </c>
      <c r="M3" s="27" t="s">
        <v>65</v>
      </c>
      <c r="N3" s="28" t="s">
        <v>66</v>
      </c>
      <c r="O3" s="26" t="s">
        <v>65</v>
      </c>
      <c r="P3" s="26" t="s">
        <v>66</v>
      </c>
      <c r="Q3" s="27" t="s">
        <v>65</v>
      </c>
      <c r="R3" s="26" t="s">
        <v>66</v>
      </c>
      <c r="S3" s="40"/>
    </row>
    <row r="4" spans="1:19" ht="12.75">
      <c r="A4" s="76">
        <v>1</v>
      </c>
      <c r="B4" s="67" t="s">
        <v>134</v>
      </c>
      <c r="C4" s="67" t="s">
        <v>135</v>
      </c>
      <c r="D4" s="67" t="s">
        <v>92</v>
      </c>
      <c r="E4" s="43"/>
      <c r="F4" s="42">
        <f>VLOOKUP(E4,'COT 2'!$A$2:$B$609,2)</f>
        <v>0</v>
      </c>
      <c r="G4" s="31">
        <v>8</v>
      </c>
      <c r="H4" s="42">
        <f>VLOOKUP(G4,'COT 2'!$K$2:$L$762,2,TRUE)</f>
        <v>391</v>
      </c>
      <c r="I4" s="31">
        <v>10.31</v>
      </c>
      <c r="J4" s="42">
        <f>LOOKUP(I4,COT!$O$6:$O$506,COT!$A$6:$A$506)</f>
        <v>342</v>
      </c>
      <c r="K4" s="42"/>
      <c r="L4" s="42">
        <f>LOOKUP(K4,COT!$P$6:$P$506,COT!$A$6:$A$506)</f>
        <v>0</v>
      </c>
      <c r="M4" s="43"/>
      <c r="N4" s="42">
        <f>LOOKUP(M4,COT!$N$6:$N$506,COT!$A$6:$A$506)</f>
        <v>0</v>
      </c>
      <c r="O4" s="31">
        <v>7.7</v>
      </c>
      <c r="P4" s="42">
        <f>LOOKUP(O4,COT!$S$6:$S$482,COT!$A$6:$A$482)</f>
        <v>287</v>
      </c>
      <c r="Q4" s="34">
        <v>30970</v>
      </c>
      <c r="R4" s="42">
        <f>LOOKUP(Q4,'COT 2'!$E$2:$E$642,'COT 2'!$F$2:$F$642)</f>
        <v>335</v>
      </c>
      <c r="S4" s="42">
        <f>SUM(F4,H4,J4,N4,P4,R4,L4)</f>
        <v>1355</v>
      </c>
    </row>
    <row r="5" spans="1:19" ht="12.75">
      <c r="A5" s="77">
        <v>2</v>
      </c>
      <c r="B5" s="67" t="s">
        <v>120</v>
      </c>
      <c r="C5" s="67" t="s">
        <v>136</v>
      </c>
      <c r="D5" s="67" t="s">
        <v>69</v>
      </c>
      <c r="E5" s="31">
        <v>6.7</v>
      </c>
      <c r="F5" s="42">
        <f>VLOOKUP(E5,'COT 2'!$A$2:$B$609,2)</f>
        <v>367</v>
      </c>
      <c r="G5" s="33"/>
      <c r="H5" s="42">
        <f>VLOOKUP(G5,'COT 2'!$K$2:$L$762,2,TRUE)</f>
        <v>0</v>
      </c>
      <c r="I5" s="43"/>
      <c r="J5" s="42">
        <f>LOOKUP(I5,COT!$O$6:$O$506,COT!$A$6:$A$506)</f>
        <v>0</v>
      </c>
      <c r="K5" s="34">
        <v>4.54</v>
      </c>
      <c r="L5" s="42">
        <f>LOOKUP(K5,COT!$P$6:$P$506,COT!$A$6:$A$506)</f>
        <v>304</v>
      </c>
      <c r="M5" s="43"/>
      <c r="N5" s="42">
        <f>LOOKUP(M5,COT!$N$6:$N$506,COT!$A$6:$A$506)</f>
        <v>0</v>
      </c>
      <c r="O5" s="31">
        <v>8.9</v>
      </c>
      <c r="P5" s="42">
        <f>LOOKUP(O5,COT!$S$6:$S$482,COT!$A$6:$A$482)</f>
        <v>310</v>
      </c>
      <c r="Q5" s="34">
        <v>31600</v>
      </c>
      <c r="R5" s="42">
        <f>LOOKUP(Q5,'COT 2'!$E$2:$E$642,'COT 2'!$F$2:$F$642)</f>
        <v>320</v>
      </c>
      <c r="S5" s="42">
        <f>SUM(F5,H5,J5,N5,P5,R5,L5)</f>
        <v>1301</v>
      </c>
    </row>
    <row r="6" spans="1:19" ht="12.75">
      <c r="A6" s="77">
        <v>3</v>
      </c>
      <c r="B6" s="67" t="s">
        <v>137</v>
      </c>
      <c r="C6" s="67" t="s">
        <v>138</v>
      </c>
      <c r="D6" s="67" t="s">
        <v>85</v>
      </c>
      <c r="E6" s="31">
        <v>6.8</v>
      </c>
      <c r="F6" s="42">
        <f>VLOOKUP(E6,'COT 2'!$A$2:$B$609,2)</f>
        <v>357</v>
      </c>
      <c r="G6" s="43"/>
      <c r="H6" s="42">
        <f>VLOOKUP(G6,'COT 2'!$K$2:$L$762,2,TRUE)</f>
        <v>0</v>
      </c>
      <c r="I6" s="43"/>
      <c r="J6" s="42">
        <f>LOOKUP(I6,COT!$O$6:$O$506,COT!$A$6:$A$506)</f>
        <v>0</v>
      </c>
      <c r="K6" s="34">
        <v>4.55</v>
      </c>
      <c r="L6" s="42">
        <f>LOOKUP(K6,COT!$P$6:$P$506,COT!$A$6:$A$506)</f>
        <v>305</v>
      </c>
      <c r="M6" s="43"/>
      <c r="N6" s="42">
        <f>LOOKUP(M6,COT!$N$6:$N$506,COT!$A$6:$A$506)</f>
        <v>0</v>
      </c>
      <c r="O6" s="31">
        <v>6.8</v>
      </c>
      <c r="P6" s="42">
        <f>LOOKUP(O6,COT!$S$6:$S$482,COT!$A$6:$A$482)</f>
        <v>268</v>
      </c>
      <c r="Q6" s="34">
        <v>31360</v>
      </c>
      <c r="R6" s="42">
        <f>LOOKUP(Q6,'COT 2'!$E$2:$E$642,'COT 2'!$F$2:$F$642)</f>
        <v>325</v>
      </c>
      <c r="S6" s="42">
        <f>SUM(F6,H6,J6,N6,P6,R6,L6)</f>
        <v>1255</v>
      </c>
    </row>
    <row r="7" spans="1:19" ht="12.75">
      <c r="A7" s="77">
        <v>4</v>
      </c>
      <c r="B7" s="67" t="s">
        <v>125</v>
      </c>
      <c r="C7" s="67" t="s">
        <v>139</v>
      </c>
      <c r="D7" s="67" t="s">
        <v>89</v>
      </c>
      <c r="E7" s="31">
        <v>7.2</v>
      </c>
      <c r="F7" s="42">
        <f>VLOOKUP(E7,'COT 2'!$A$2:$B$609,2)</f>
        <v>318</v>
      </c>
      <c r="G7" s="43"/>
      <c r="H7" s="42">
        <f>VLOOKUP(G7,'COT 2'!$K$2:$L$762,2,TRUE)</f>
        <v>0</v>
      </c>
      <c r="I7" s="43"/>
      <c r="J7" s="42">
        <f>LOOKUP(I7,COT!$O$6:$O$506,COT!$A$6:$A$506)</f>
        <v>0</v>
      </c>
      <c r="K7" s="34">
        <v>3.91</v>
      </c>
      <c r="L7" s="42">
        <f>LOOKUP(K7,COT!$P$6:$P$506,COT!$A$6:$A$506)</f>
        <v>256</v>
      </c>
      <c r="M7" s="43"/>
      <c r="N7" s="42">
        <f>LOOKUP(M7,COT!$N$6:$N$506,COT!$A$6:$A$506)</f>
        <v>0</v>
      </c>
      <c r="O7" s="31">
        <v>5.8</v>
      </c>
      <c r="P7" s="42">
        <f>LOOKUP(O7,COT!$S$6:$S$482,COT!$A$6:$A$482)</f>
        <v>244</v>
      </c>
      <c r="Q7" s="34">
        <v>32670</v>
      </c>
      <c r="R7" s="42">
        <f>LOOKUP(Q7,'COT 2'!$E$2:$E$642,'COT 2'!$F$2:$F$642)</f>
        <v>294</v>
      </c>
      <c r="S7" s="42">
        <f>SUM(F7,H7,J7,N7,P7,R7,L7)</f>
        <v>1112</v>
      </c>
    </row>
    <row r="8" spans="1:19" ht="12.75">
      <c r="A8" s="77">
        <v>5</v>
      </c>
      <c r="B8" s="67" t="s">
        <v>140</v>
      </c>
      <c r="C8" s="67" t="s">
        <v>141</v>
      </c>
      <c r="D8" s="67" t="s">
        <v>142</v>
      </c>
      <c r="E8" s="31">
        <v>7.7</v>
      </c>
      <c r="F8" s="42">
        <f>VLOOKUP(E8,'COT 2'!$A$2:$B$609,2)</f>
        <v>275</v>
      </c>
      <c r="G8" s="43"/>
      <c r="H8" s="42">
        <f>VLOOKUP(G8,'COT 2'!$K$2:$L$762,2,TRUE)</f>
        <v>0</v>
      </c>
      <c r="I8" s="31">
        <v>7.96</v>
      </c>
      <c r="J8" s="42">
        <f>LOOKUP(I8,COT!$O$6:$O$506,COT!$A$6:$A$506)</f>
        <v>261</v>
      </c>
      <c r="K8" s="42"/>
      <c r="L8" s="42">
        <f>LOOKUP(K8,COT!$P$6:$P$506,COT!$A$6:$A$506)</f>
        <v>0</v>
      </c>
      <c r="M8" s="43"/>
      <c r="N8" s="42">
        <f>LOOKUP(M8,COT!$N$6:$N$506,COT!$A$6:$A$506)</f>
        <v>0</v>
      </c>
      <c r="O8" s="31">
        <v>5.7</v>
      </c>
      <c r="P8" s="42">
        <f>LOOKUP(O8,COT!$S$6:$S$482,COT!$A$6:$A$482)</f>
        <v>241</v>
      </c>
      <c r="Q8" s="34">
        <v>34490</v>
      </c>
      <c r="R8" s="42">
        <f>LOOKUP(Q8,'COT 2'!$E$2:$E$642,'COT 2'!$F$2:$F$642)</f>
        <v>255</v>
      </c>
      <c r="S8" s="42">
        <f>SUM(F8,H8,J8,N8,P8,R8,L8)</f>
        <v>1032</v>
      </c>
    </row>
  </sheetData>
  <sheetProtection selectLockedCells="1" selectUnlockedCells="1"/>
  <mergeCells count="12">
    <mergeCell ref="A1:S1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</mergeCells>
  <printOptions horizontalCentered="1"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anais</cp:lastModifiedBy>
  <cp:lastPrinted>2017-03-11T17:32:48Z</cp:lastPrinted>
  <dcterms:created xsi:type="dcterms:W3CDTF">2001-05-15T16:41:29Z</dcterms:created>
  <dcterms:modified xsi:type="dcterms:W3CDTF">2017-03-13T19:49:02Z</dcterms:modified>
  <cp:category/>
  <cp:version/>
  <cp:contentType/>
  <cp:contentStatus/>
</cp:coreProperties>
</file>